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65" tabRatio="744" activeTab="3"/>
  </bookViews>
  <sheets>
    <sheet name="УП 1-4 перспектива " sheetId="1" r:id="rId1"/>
    <sheet name="УП 1-4 перспектива (2)" sheetId="2" r:id="rId2"/>
    <sheet name="УП 1" sheetId="3" r:id="rId3"/>
    <sheet name="УП 2" sheetId="4" r:id="rId4"/>
    <sheet name="УП 3" sheetId="5" r:id="rId5"/>
    <sheet name="УП 4" sheetId="6" r:id="rId6"/>
    <sheet name="Д 1-4 ФК" sheetId="7" r:id="rId7"/>
    <sheet name="Всего 1 ур" sheetId="8" r:id="rId8"/>
  </sheets>
  <definedNames/>
  <calcPr fullCalcOnLoad="1"/>
</workbook>
</file>

<file path=xl/sharedStrings.xml><?xml version="1.0" encoding="utf-8"?>
<sst xmlns="http://schemas.openxmlformats.org/spreadsheetml/2006/main" count="391" uniqueCount="113">
  <si>
    <t>Русский язык</t>
  </si>
  <si>
    <t>Иностранный язык</t>
  </si>
  <si>
    <t>Математика</t>
  </si>
  <si>
    <t>Физическая культура</t>
  </si>
  <si>
    <t>Всего</t>
  </si>
  <si>
    <t>ИТОГО :</t>
  </si>
  <si>
    <t>ИТОГО к финансированию</t>
  </si>
  <si>
    <t>1А</t>
  </si>
  <si>
    <t>1Б</t>
  </si>
  <si>
    <t>1В</t>
  </si>
  <si>
    <t>1Г</t>
  </si>
  <si>
    <t>1Д</t>
  </si>
  <si>
    <t>Литературное чтение</t>
  </si>
  <si>
    <t>Таблица № 1</t>
  </si>
  <si>
    <t>Итого:</t>
  </si>
  <si>
    <t>1Е</t>
  </si>
  <si>
    <t>Часы на индивидуальные занятия</t>
  </si>
  <si>
    <t>НАЧАЛЬНОЕ ОБЩЕЕ ОБРАЗОВАНИЕ</t>
  </si>
  <si>
    <t xml:space="preserve">Окружающий мир </t>
  </si>
  <si>
    <t xml:space="preserve">Технология </t>
  </si>
  <si>
    <t>25/0</t>
  </si>
  <si>
    <t>150/0</t>
  </si>
  <si>
    <t>2А</t>
  </si>
  <si>
    <t>2Б</t>
  </si>
  <si>
    <t>2В</t>
  </si>
  <si>
    <t>2Г</t>
  </si>
  <si>
    <t>2Д</t>
  </si>
  <si>
    <t>2Е</t>
  </si>
  <si>
    <t>Класс</t>
  </si>
  <si>
    <t>Кол-во уч-ся</t>
  </si>
  <si>
    <t>Предметы</t>
  </si>
  <si>
    <t>Итого</t>
  </si>
  <si>
    <t>Кол-во групп</t>
  </si>
  <si>
    <t>Кол-во доп. час</t>
  </si>
  <si>
    <t>3А</t>
  </si>
  <si>
    <t>3Б</t>
  </si>
  <si>
    <t>3В</t>
  </si>
  <si>
    <t>3Г</t>
  </si>
  <si>
    <t>3Д</t>
  </si>
  <si>
    <t>3Е</t>
  </si>
  <si>
    <t>4А</t>
  </si>
  <si>
    <t>4Б</t>
  </si>
  <si>
    <t>4В</t>
  </si>
  <si>
    <t>4Г</t>
  </si>
  <si>
    <t>4Д</t>
  </si>
  <si>
    <t>Часы на деление</t>
  </si>
  <si>
    <t>Математика и информатика</t>
  </si>
  <si>
    <t>Искусство</t>
  </si>
  <si>
    <t>Музыка</t>
  </si>
  <si>
    <t>Изобразительное искусство</t>
  </si>
  <si>
    <t>Количество часов в год</t>
  </si>
  <si>
    <t>1 класс</t>
  </si>
  <si>
    <t>2 класс</t>
  </si>
  <si>
    <t>3 класс</t>
  </si>
  <si>
    <t>4 класс</t>
  </si>
  <si>
    <t>Основы религиозных культур и светской этики</t>
  </si>
  <si>
    <t>4Е</t>
  </si>
  <si>
    <t>Таблица № 1/1</t>
  </si>
  <si>
    <t>Деление классов на группы при проведении учебных занятий</t>
  </si>
  <si>
    <t>Формы промежуточной аттестации</t>
  </si>
  <si>
    <t>Таблица № 2/1</t>
  </si>
  <si>
    <t>Таблица № 2/2</t>
  </si>
  <si>
    <t>Таблица № 2/3</t>
  </si>
  <si>
    <t>Таблица № 2/4</t>
  </si>
  <si>
    <t>2-4 классы</t>
  </si>
  <si>
    <t>Русский язык и литературное чтение</t>
  </si>
  <si>
    <t>Обществознание и естествознание (Окружающий мир)</t>
  </si>
  <si>
    <t>Математика и логика</t>
  </si>
  <si>
    <t>Внеурочная</t>
  </si>
  <si>
    <t>Технология</t>
  </si>
  <si>
    <t>Окружающий мир</t>
  </si>
  <si>
    <t>ОРКСЭ</t>
  </si>
  <si>
    <t>Предметные области</t>
  </si>
  <si>
    <t>Максимально допустимая аудиторная недельная нагрузка</t>
  </si>
  <si>
    <t>Максимально допустимая аудиторная недельная нагрузка при 6-дневной учебной неделе</t>
  </si>
  <si>
    <t>Максимально допустимая аудиторная недельная нагрузка при 5-дневной учебной неделе</t>
  </si>
  <si>
    <t>Таблица № 3</t>
  </si>
  <si>
    <t>Часть, формируемая участниками образовательных отношений</t>
  </si>
  <si>
    <t>1З</t>
  </si>
  <si>
    <t>2З</t>
  </si>
  <si>
    <t>Иностранный язык (английский язык)</t>
  </si>
  <si>
    <t>Школа России</t>
  </si>
  <si>
    <t>3З</t>
  </si>
  <si>
    <t>4З</t>
  </si>
  <si>
    <t>Количество часов в неделю</t>
  </si>
  <si>
    <t>Учебные предметы</t>
  </si>
  <si>
    <t xml:space="preserve">Комплексная итоговая работа </t>
  </si>
  <si>
    <r>
      <rPr>
        <sz val="8"/>
        <rFont val="Times New Roman"/>
        <family val="1"/>
      </rPr>
      <t>Комплексная итоговая работа</t>
    </r>
    <r>
      <rPr>
        <b/>
        <sz val="8"/>
        <color indexed="10"/>
        <rFont val="Times New Roman"/>
        <family val="1"/>
      </rPr>
      <t xml:space="preserve"> </t>
    </r>
  </si>
  <si>
    <t>Комплексная итоговая работа</t>
  </si>
  <si>
    <t>Тестовая работа</t>
  </si>
  <si>
    <t>Контрольная работа</t>
  </si>
  <si>
    <t xml:space="preserve">НОО  </t>
  </si>
  <si>
    <t>Таблица № 4</t>
  </si>
  <si>
    <t>Учет текущих достижений</t>
  </si>
  <si>
    <t>Творческая работа</t>
  </si>
  <si>
    <t>Учёт текущих достижений</t>
  </si>
  <si>
    <t>2К</t>
  </si>
  <si>
    <t>Решение проектных задач</t>
  </si>
  <si>
    <t>Решение проектной задачи</t>
  </si>
  <si>
    <t>Решение задач</t>
  </si>
  <si>
    <t>3К</t>
  </si>
  <si>
    <t>4з</t>
  </si>
  <si>
    <t>4К</t>
  </si>
  <si>
    <t>Тестовая или проектная работа</t>
  </si>
  <si>
    <t>учебный план по реализации образовательных программ в рамках ФГОС НОО (новый стандарт 2021г.)</t>
  </si>
  <si>
    <t>Обязательная часть</t>
  </si>
  <si>
    <t xml:space="preserve">Школа России </t>
  </si>
  <si>
    <t>учебный план по реализации образовательных программ в рамках ФГОС НОО (новый стандарт 2021 г.)</t>
  </si>
  <si>
    <t>Матеатика и логика</t>
  </si>
  <si>
    <t xml:space="preserve">Математика и логика </t>
  </si>
  <si>
    <t>перспективный учебный план по реализации образовательных программ в рамках ФГОС НОО          с 2020-2021 до 2023-2024</t>
  </si>
  <si>
    <t>перспективный учебный план по реализации образовательных программ в рамках ФГОС НОО          с 2023-2024 до 2026-2027</t>
  </si>
  <si>
    <t>учебный план по реализации образовательных программ в рамках ФГОС НОО (новый стандарт 2021)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</si>
</sst>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6"/>
      <name val="Arial Cyr"/>
      <family val="0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6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color rgb="FFFF0000"/>
      <name val="Times New Roman"/>
      <family val="1"/>
    </font>
    <font>
      <sz val="16"/>
      <color rgb="FFFF0000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2" fillId="33" borderId="38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right" vertical="center" wrapText="1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 wrapText="1"/>
    </xf>
    <xf numFmtId="0" fontId="2" fillId="32" borderId="16" xfId="0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2" fillId="36" borderId="17" xfId="0" applyFont="1" applyFill="1" applyBorder="1" applyAlignment="1">
      <alignment vertical="center" wrapText="1"/>
    </xf>
    <xf numFmtId="0" fontId="9" fillId="0" borderId="42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2" fillId="36" borderId="43" xfId="0" applyFont="1" applyFill="1" applyBorder="1" applyAlignment="1">
      <alignment vertical="center" wrapText="1"/>
    </xf>
    <xf numFmtId="0" fontId="2" fillId="36" borderId="44" xfId="0" applyFont="1" applyFill="1" applyBorder="1" applyAlignment="1">
      <alignment vertical="center" wrapText="1"/>
    </xf>
    <xf numFmtId="0" fontId="2" fillId="36" borderId="45" xfId="0" applyFont="1" applyFill="1" applyBorder="1" applyAlignment="1">
      <alignment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/>
    </xf>
    <xf numFmtId="0" fontId="2" fillId="32" borderId="38" xfId="0" applyFont="1" applyFill="1" applyBorder="1" applyAlignment="1">
      <alignment horizontal="right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 wrapText="1"/>
    </xf>
    <xf numFmtId="0" fontId="2" fillId="35" borderId="53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2" fillId="32" borderId="53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2" fillId="0" borderId="25" xfId="0" applyFont="1" applyBorder="1" applyAlignment="1">
      <alignment/>
    </xf>
    <xf numFmtId="0" fontId="6" fillId="0" borderId="0" xfId="0" applyFont="1" applyAlignment="1">
      <alignment vertical="center"/>
    </xf>
    <xf numFmtId="0" fontId="8" fillId="0" borderId="55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55" fillId="0" borderId="10" xfId="0" applyFont="1" applyBorder="1" applyAlignment="1">
      <alignment horizontal="left" vertical="center" wrapText="1"/>
    </xf>
    <xf numFmtId="0" fontId="2" fillId="33" borderId="58" xfId="0" applyFont="1" applyFill="1" applyBorder="1" applyAlignment="1">
      <alignment vertical="center" wrapText="1"/>
    </xf>
    <xf numFmtId="0" fontId="2" fillId="34" borderId="45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56" fillId="0" borderId="0" xfId="0" applyFont="1" applyAlignment="1">
      <alignment horizontal="left"/>
    </xf>
    <xf numFmtId="0" fontId="1" fillId="0" borderId="15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6" fillId="0" borderId="25" xfId="0" applyFont="1" applyBorder="1" applyAlignment="1">
      <alignment horizontal="left" vertical="center" wrapText="1"/>
    </xf>
    <xf numFmtId="0" fontId="17" fillId="0" borderId="25" xfId="0" applyFont="1" applyBorder="1" applyAlignment="1">
      <alignment/>
    </xf>
    <xf numFmtId="0" fontId="16" fillId="0" borderId="25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25" xfId="0" applyFont="1" applyBorder="1" applyAlignment="1">
      <alignment horizontal="right" vertical="center"/>
    </xf>
    <xf numFmtId="0" fontId="16" fillId="0" borderId="25" xfId="0" applyFont="1" applyFill="1" applyBorder="1" applyAlignment="1">
      <alignment horizontal="left" vertical="center" wrapText="1"/>
    </xf>
    <xf numFmtId="0" fontId="57" fillId="0" borderId="25" xfId="0" applyFont="1" applyBorder="1" applyAlignment="1">
      <alignment horizontal="center" vertical="center"/>
    </xf>
    <xf numFmtId="0" fontId="16" fillId="0" borderId="33" xfId="0" applyFont="1" applyFill="1" applyBorder="1" applyAlignment="1">
      <alignment horizontal="left" vertical="center" wrapText="1"/>
    </xf>
    <xf numFmtId="0" fontId="0" fillId="0" borderId="25" xfId="0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5" fillId="0" borderId="47" xfId="0" applyFont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0" fontId="14" fillId="32" borderId="61" xfId="0" applyFont="1" applyFill="1" applyBorder="1" applyAlignment="1">
      <alignment vertical="center" wrapText="1"/>
    </xf>
    <xf numFmtId="0" fontId="15" fillId="0" borderId="45" xfId="0" applyFont="1" applyFill="1" applyBorder="1" applyAlignment="1">
      <alignment horizontal="left" vertical="center"/>
    </xf>
    <xf numFmtId="0" fontId="15" fillId="0" borderId="60" xfId="0" applyFont="1" applyFill="1" applyBorder="1" applyAlignment="1">
      <alignment horizontal="left" vertical="center"/>
    </xf>
    <xf numFmtId="0" fontId="2" fillId="32" borderId="61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62" xfId="0" applyFont="1" applyBorder="1" applyAlignment="1">
      <alignment horizontal="left" vertical="center"/>
    </xf>
    <xf numFmtId="0" fontId="1" fillId="0" borderId="55" xfId="0" applyFont="1" applyBorder="1" applyAlignment="1">
      <alignment horizontal="center" vertical="center"/>
    </xf>
    <xf numFmtId="0" fontId="15" fillId="0" borderId="25" xfId="0" applyFont="1" applyBorder="1" applyAlignment="1">
      <alignment horizontal="left" vertical="center"/>
    </xf>
    <xf numFmtId="0" fontId="9" fillId="0" borderId="63" xfId="0" applyFont="1" applyBorder="1" applyAlignment="1">
      <alignment horizontal="center"/>
    </xf>
    <xf numFmtId="0" fontId="58" fillId="0" borderId="1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2" fillId="32" borderId="55" xfId="0" applyFont="1" applyFill="1" applyBorder="1" applyAlignment="1">
      <alignment horizontal="center" vertical="center" wrapText="1"/>
    </xf>
    <xf numFmtId="0" fontId="2" fillId="32" borderId="6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2" fillId="36" borderId="53" xfId="0" applyFont="1" applyFill="1" applyBorder="1" applyAlignment="1">
      <alignment horizontal="left" vertical="center" wrapText="1"/>
    </xf>
    <xf numFmtId="0" fontId="2" fillId="36" borderId="18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2" fillId="34" borderId="67" xfId="0" applyFont="1" applyFill="1" applyBorder="1" applyAlignment="1">
      <alignment horizontal="left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 wrapText="1"/>
    </xf>
    <xf numFmtId="0" fontId="2" fillId="36" borderId="53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left" vertical="center" wrapText="1"/>
    </xf>
    <xf numFmtId="0" fontId="11" fillId="0" borderId="71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left" vertical="center" wrapText="1"/>
    </xf>
    <xf numFmtId="0" fontId="2" fillId="35" borderId="26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8" borderId="36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33" borderId="48" xfId="0" applyFont="1" applyFill="1" applyBorder="1" applyAlignment="1">
      <alignment horizontal="right" vertical="center" wrapText="1"/>
    </xf>
    <xf numFmtId="0" fontId="2" fillId="33" borderId="47" xfId="0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2" fillId="32" borderId="66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5" borderId="53" xfId="0" applyFont="1" applyFill="1" applyBorder="1" applyAlignment="1">
      <alignment horizontal="center" vertical="center" wrapText="1"/>
    </xf>
    <xf numFmtId="0" fontId="2" fillId="35" borderId="77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" fillId="34" borderId="77" xfId="0" applyFont="1" applyFill="1" applyBorder="1" applyAlignment="1">
      <alignment horizontal="center" vertical="center" wrapText="1"/>
    </xf>
    <xf numFmtId="0" fontId="2" fillId="35" borderId="6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2" fillId="32" borderId="65" xfId="0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59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 wrapText="1"/>
    </xf>
    <xf numFmtId="0" fontId="2" fillId="36" borderId="67" xfId="0" applyFont="1" applyFill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29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8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K24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2" sqref="A2:K2"/>
    </sheetView>
  </sheetViews>
  <sheetFormatPr defaultColWidth="9.00390625" defaultRowHeight="12.75"/>
  <cols>
    <col min="1" max="1" width="30.125" style="1" customWidth="1"/>
    <col min="2" max="2" width="30.00390625" style="1" customWidth="1"/>
    <col min="3" max="10" width="4.625" style="1" customWidth="1"/>
    <col min="11" max="11" width="11.625" style="1" customWidth="1"/>
    <col min="12" max="16384" width="9.125" style="1" customWidth="1"/>
  </cols>
  <sheetData>
    <row r="1" spans="1:11" ht="20.25">
      <c r="A1" s="135" t="s">
        <v>17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37.5" customHeight="1">
      <c r="A2" s="165" t="s">
        <v>111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8.75">
      <c r="A3" s="168" t="s">
        <v>13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19.5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5.75">
      <c r="A5" s="158" t="s">
        <v>72</v>
      </c>
      <c r="B5" s="161" t="s">
        <v>85</v>
      </c>
      <c r="C5" s="169" t="s">
        <v>84</v>
      </c>
      <c r="D5" s="170"/>
      <c r="E5" s="170"/>
      <c r="F5" s="170"/>
      <c r="G5" s="170"/>
      <c r="H5" s="170"/>
      <c r="I5" s="170"/>
      <c r="J5" s="171"/>
      <c r="K5" s="156" t="s">
        <v>4</v>
      </c>
    </row>
    <row r="6" spans="1:11" ht="20.25" customHeight="1" thickBot="1">
      <c r="A6" s="159"/>
      <c r="B6" s="162"/>
      <c r="C6" s="166" t="s">
        <v>51</v>
      </c>
      <c r="D6" s="160"/>
      <c r="E6" s="160" t="s">
        <v>52</v>
      </c>
      <c r="F6" s="160"/>
      <c r="G6" s="160" t="s">
        <v>53</v>
      </c>
      <c r="H6" s="160"/>
      <c r="I6" s="160" t="s">
        <v>54</v>
      </c>
      <c r="J6" s="167"/>
      <c r="K6" s="157"/>
    </row>
    <row r="7" spans="1:11" ht="20.25" customHeight="1" thickBot="1">
      <c r="A7" s="53"/>
      <c r="B7" s="54"/>
      <c r="C7" s="146"/>
      <c r="D7" s="142"/>
      <c r="E7" s="142"/>
      <c r="F7" s="142"/>
      <c r="G7" s="142"/>
      <c r="H7" s="142"/>
      <c r="I7" s="142"/>
      <c r="J7" s="143"/>
      <c r="K7" s="55"/>
    </row>
    <row r="8" spans="1:11" ht="15.75">
      <c r="A8" s="163" t="s">
        <v>65</v>
      </c>
      <c r="B8" s="56" t="s">
        <v>0</v>
      </c>
      <c r="C8" s="172">
        <v>5</v>
      </c>
      <c r="D8" s="173"/>
      <c r="E8" s="154">
        <v>5</v>
      </c>
      <c r="F8" s="154"/>
      <c r="G8" s="154">
        <v>5</v>
      </c>
      <c r="H8" s="154"/>
      <c r="I8" s="154">
        <v>5</v>
      </c>
      <c r="J8" s="154"/>
      <c r="K8" s="57">
        <f aca="true" t="shared" si="0" ref="K8:K20">SUM(C8:J8)</f>
        <v>20</v>
      </c>
    </row>
    <row r="9" spans="1:11" ht="15.75">
      <c r="A9" s="164"/>
      <c r="B9" s="58" t="s">
        <v>12</v>
      </c>
      <c r="C9" s="152">
        <v>4</v>
      </c>
      <c r="D9" s="136"/>
      <c r="E9" s="136">
        <v>4</v>
      </c>
      <c r="F9" s="136"/>
      <c r="G9" s="136">
        <v>4</v>
      </c>
      <c r="H9" s="136"/>
      <c r="I9" s="136">
        <v>3</v>
      </c>
      <c r="J9" s="136"/>
      <c r="K9" s="57">
        <f t="shared" si="0"/>
        <v>15</v>
      </c>
    </row>
    <row r="10" spans="1:11" ht="31.5">
      <c r="A10" s="77" t="s">
        <v>1</v>
      </c>
      <c r="B10" s="58" t="s">
        <v>80</v>
      </c>
      <c r="C10" s="152"/>
      <c r="D10" s="136"/>
      <c r="E10" s="136">
        <v>2</v>
      </c>
      <c r="F10" s="136"/>
      <c r="G10" s="136">
        <v>2</v>
      </c>
      <c r="H10" s="136"/>
      <c r="I10" s="136">
        <v>2</v>
      </c>
      <c r="J10" s="136"/>
      <c r="K10" s="57">
        <f t="shared" si="0"/>
        <v>6</v>
      </c>
    </row>
    <row r="11" spans="1:11" ht="15.75">
      <c r="A11" s="4" t="s">
        <v>46</v>
      </c>
      <c r="B11" s="58" t="s">
        <v>2</v>
      </c>
      <c r="C11" s="152">
        <v>4</v>
      </c>
      <c r="D11" s="136"/>
      <c r="E11" s="136">
        <v>4</v>
      </c>
      <c r="F11" s="136"/>
      <c r="G11" s="136">
        <v>4</v>
      </c>
      <c r="H11" s="136"/>
      <c r="I11" s="136">
        <v>4</v>
      </c>
      <c r="J11" s="136"/>
      <c r="K11" s="57">
        <f t="shared" si="0"/>
        <v>16</v>
      </c>
    </row>
    <row r="12" spans="1:11" ht="47.25">
      <c r="A12" s="4" t="s">
        <v>66</v>
      </c>
      <c r="B12" s="58" t="s">
        <v>18</v>
      </c>
      <c r="C12" s="152">
        <v>2</v>
      </c>
      <c r="D12" s="136"/>
      <c r="E12" s="136">
        <v>2</v>
      </c>
      <c r="F12" s="136"/>
      <c r="G12" s="136">
        <v>2</v>
      </c>
      <c r="H12" s="136"/>
      <c r="I12" s="136">
        <v>2</v>
      </c>
      <c r="J12" s="136"/>
      <c r="K12" s="57">
        <f t="shared" si="0"/>
        <v>8</v>
      </c>
    </row>
    <row r="13" spans="1:11" ht="31.5">
      <c r="A13" s="4" t="s">
        <v>55</v>
      </c>
      <c r="B13" s="58" t="s">
        <v>55</v>
      </c>
      <c r="C13" s="152"/>
      <c r="D13" s="136"/>
      <c r="E13" s="136"/>
      <c r="F13" s="136"/>
      <c r="G13" s="136"/>
      <c r="H13" s="136"/>
      <c r="I13" s="136">
        <v>1</v>
      </c>
      <c r="J13" s="136"/>
      <c r="K13" s="57">
        <f t="shared" si="0"/>
        <v>1</v>
      </c>
    </row>
    <row r="14" spans="1:11" ht="15.75">
      <c r="A14" s="155" t="s">
        <v>47</v>
      </c>
      <c r="B14" s="58" t="s">
        <v>48</v>
      </c>
      <c r="C14" s="152">
        <v>1</v>
      </c>
      <c r="D14" s="136"/>
      <c r="E14" s="136">
        <v>1</v>
      </c>
      <c r="F14" s="136"/>
      <c r="G14" s="136">
        <v>1</v>
      </c>
      <c r="H14" s="136"/>
      <c r="I14" s="136">
        <v>1</v>
      </c>
      <c r="J14" s="136"/>
      <c r="K14" s="57">
        <f t="shared" si="0"/>
        <v>4</v>
      </c>
    </row>
    <row r="15" spans="1:11" ht="15.75">
      <c r="A15" s="155"/>
      <c r="B15" s="58" t="s">
        <v>49</v>
      </c>
      <c r="C15" s="152">
        <v>1</v>
      </c>
      <c r="D15" s="136"/>
      <c r="E15" s="136">
        <v>1</v>
      </c>
      <c r="F15" s="136"/>
      <c r="G15" s="136">
        <v>1</v>
      </c>
      <c r="H15" s="136"/>
      <c r="I15" s="136">
        <v>1</v>
      </c>
      <c r="J15" s="136"/>
      <c r="K15" s="57">
        <f t="shared" si="0"/>
        <v>4</v>
      </c>
    </row>
    <row r="16" spans="1:11" ht="15" customHeight="1">
      <c r="A16" s="4" t="s">
        <v>19</v>
      </c>
      <c r="B16" s="58" t="s">
        <v>19</v>
      </c>
      <c r="C16" s="152">
        <v>1</v>
      </c>
      <c r="D16" s="136"/>
      <c r="E16" s="136">
        <v>1</v>
      </c>
      <c r="F16" s="136"/>
      <c r="G16" s="136">
        <v>1</v>
      </c>
      <c r="H16" s="136"/>
      <c r="I16" s="136">
        <v>1</v>
      </c>
      <c r="J16" s="136"/>
      <c r="K16" s="57">
        <f t="shared" si="0"/>
        <v>4</v>
      </c>
    </row>
    <row r="17" spans="1:11" ht="15" customHeight="1" thickBot="1">
      <c r="A17" s="8" t="s">
        <v>3</v>
      </c>
      <c r="B17" s="59" t="s">
        <v>3</v>
      </c>
      <c r="C17" s="153">
        <v>2</v>
      </c>
      <c r="D17" s="139"/>
      <c r="E17" s="139">
        <v>2</v>
      </c>
      <c r="F17" s="139"/>
      <c r="G17" s="139">
        <v>2</v>
      </c>
      <c r="H17" s="139"/>
      <c r="I17" s="139">
        <v>2</v>
      </c>
      <c r="J17" s="139"/>
      <c r="K17" s="57">
        <f t="shared" si="0"/>
        <v>8</v>
      </c>
    </row>
    <row r="18" spans="1:11" s="2" customFormat="1" ht="18.75" customHeight="1" thickBot="1">
      <c r="A18" s="60"/>
      <c r="B18" s="61" t="s">
        <v>14</v>
      </c>
      <c r="C18" s="150">
        <f>SUM(C8:D17)</f>
        <v>20</v>
      </c>
      <c r="D18" s="151"/>
      <c r="E18" s="138">
        <f>SUM(E8:F17)</f>
        <v>22</v>
      </c>
      <c r="F18" s="149"/>
      <c r="G18" s="138">
        <f>SUM(G8:H17)</f>
        <v>22</v>
      </c>
      <c r="H18" s="149"/>
      <c r="I18" s="137">
        <f>SUM(I8:J17)</f>
        <v>22</v>
      </c>
      <c r="J18" s="138"/>
      <c r="K18" s="9">
        <f t="shared" si="0"/>
        <v>86</v>
      </c>
    </row>
    <row r="19" spans="1:11" s="2" customFormat="1" ht="34.5" customHeight="1" thickBot="1">
      <c r="A19" s="144" t="s">
        <v>77</v>
      </c>
      <c r="B19" s="145"/>
      <c r="C19" s="146">
        <v>1</v>
      </c>
      <c r="D19" s="142"/>
      <c r="E19" s="142">
        <v>1</v>
      </c>
      <c r="F19" s="142"/>
      <c r="G19" s="142">
        <v>1</v>
      </c>
      <c r="H19" s="142"/>
      <c r="I19" s="142">
        <v>1</v>
      </c>
      <c r="J19" s="143"/>
      <c r="K19" s="62">
        <f t="shared" si="0"/>
        <v>4</v>
      </c>
    </row>
    <row r="20" spans="1:11" ht="32.25" customHeight="1" thickBot="1">
      <c r="A20" s="147" t="s">
        <v>75</v>
      </c>
      <c r="B20" s="148"/>
      <c r="C20" s="140">
        <f>C18+C19</f>
        <v>21</v>
      </c>
      <c r="D20" s="141"/>
      <c r="E20" s="140">
        <f>E18+E19</f>
        <v>23</v>
      </c>
      <c r="F20" s="141"/>
      <c r="G20" s="140">
        <f>G18+G19</f>
        <v>23</v>
      </c>
      <c r="H20" s="141"/>
      <c r="I20" s="140">
        <f>I18+I19</f>
        <v>23</v>
      </c>
      <c r="J20" s="141"/>
      <c r="K20" s="91">
        <f t="shared" si="0"/>
        <v>90</v>
      </c>
    </row>
    <row r="21" spans="1:11" ht="22.5" customHeight="1" hidden="1" thickBot="1">
      <c r="A21" s="39"/>
      <c r="B21" s="40" t="s">
        <v>16</v>
      </c>
      <c r="C21" s="130"/>
      <c r="D21" s="131"/>
      <c r="E21" s="132"/>
      <c r="F21" s="131"/>
      <c r="G21" s="130"/>
      <c r="H21" s="131"/>
      <c r="I21" s="133"/>
      <c r="J21" s="134"/>
      <c r="K21" s="43"/>
    </row>
    <row r="22" spans="2:7" ht="32.25" customHeight="1" hidden="1" thickBot="1">
      <c r="B22" s="36" t="s">
        <v>6</v>
      </c>
      <c r="C22" s="128" t="s">
        <v>20</v>
      </c>
      <c r="D22" s="129"/>
      <c r="E22" s="12"/>
      <c r="F22" s="12"/>
      <c r="G22" s="11" t="s">
        <v>21</v>
      </c>
    </row>
    <row r="24" ht="15.75">
      <c r="B24" s="63"/>
    </row>
  </sheetData>
  <sheetProtection/>
  <mergeCells count="76">
    <mergeCell ref="A2:K2"/>
    <mergeCell ref="C6:D6"/>
    <mergeCell ref="I6:J6"/>
    <mergeCell ref="A3:K3"/>
    <mergeCell ref="C5:J5"/>
    <mergeCell ref="I11:J11"/>
    <mergeCell ref="E11:F11"/>
    <mergeCell ref="I10:J10"/>
    <mergeCell ref="C8:D8"/>
    <mergeCell ref="E9:F9"/>
    <mergeCell ref="K5:K6"/>
    <mergeCell ref="I8:J8"/>
    <mergeCell ref="A5:A6"/>
    <mergeCell ref="G6:H6"/>
    <mergeCell ref="E6:F6"/>
    <mergeCell ref="B5:B6"/>
    <mergeCell ref="G7:H7"/>
    <mergeCell ref="E7:F7"/>
    <mergeCell ref="C7:D7"/>
    <mergeCell ref="A8:A9"/>
    <mergeCell ref="C9:D9"/>
    <mergeCell ref="C15:D15"/>
    <mergeCell ref="G8:H8"/>
    <mergeCell ref="I7:J7"/>
    <mergeCell ref="G9:H9"/>
    <mergeCell ref="I9:J9"/>
    <mergeCell ref="C11:D11"/>
    <mergeCell ref="G10:H10"/>
    <mergeCell ref="C10:D10"/>
    <mergeCell ref="E10:F10"/>
    <mergeCell ref="G11:H11"/>
    <mergeCell ref="I14:J14"/>
    <mergeCell ref="E8:F8"/>
    <mergeCell ref="A14:A15"/>
    <mergeCell ref="C14:D14"/>
    <mergeCell ref="E13:F13"/>
    <mergeCell ref="G13:H13"/>
    <mergeCell ref="G14:H14"/>
    <mergeCell ref="E14:F14"/>
    <mergeCell ref="G15:H15"/>
    <mergeCell ref="E15:F15"/>
    <mergeCell ref="G12:H12"/>
    <mergeCell ref="I12:J12"/>
    <mergeCell ref="C12:D12"/>
    <mergeCell ref="E12:F12"/>
    <mergeCell ref="C13:D13"/>
    <mergeCell ref="I13:J13"/>
    <mergeCell ref="G16:H16"/>
    <mergeCell ref="E16:F16"/>
    <mergeCell ref="G18:H18"/>
    <mergeCell ref="E18:F18"/>
    <mergeCell ref="C18:D18"/>
    <mergeCell ref="C16:D16"/>
    <mergeCell ref="G17:H17"/>
    <mergeCell ref="E17:F17"/>
    <mergeCell ref="C17:D17"/>
    <mergeCell ref="I20:J20"/>
    <mergeCell ref="E20:F20"/>
    <mergeCell ref="I19:J19"/>
    <mergeCell ref="E19:F19"/>
    <mergeCell ref="A19:B19"/>
    <mergeCell ref="C19:D19"/>
    <mergeCell ref="A20:B20"/>
    <mergeCell ref="C20:D20"/>
    <mergeCell ref="G20:H20"/>
    <mergeCell ref="G19:H19"/>
    <mergeCell ref="C22:D22"/>
    <mergeCell ref="G21:H21"/>
    <mergeCell ref="E21:F21"/>
    <mergeCell ref="C21:D21"/>
    <mergeCell ref="I21:J21"/>
    <mergeCell ref="A1:K1"/>
    <mergeCell ref="I16:J16"/>
    <mergeCell ref="I15:J15"/>
    <mergeCell ref="I18:J18"/>
    <mergeCell ref="I17:J17"/>
  </mergeCells>
  <printOptions horizontalCentered="1"/>
  <pageMargins left="0.3937007874015748" right="0.3937007874015748" top="1.1811023622047245" bottom="0.1968503937007874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K25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C19" sqref="C19:D19"/>
    </sheetView>
  </sheetViews>
  <sheetFormatPr defaultColWidth="9.00390625" defaultRowHeight="12.75"/>
  <cols>
    <col min="1" max="1" width="30.125" style="1" customWidth="1"/>
    <col min="2" max="2" width="30.00390625" style="1" customWidth="1"/>
    <col min="3" max="10" width="4.625" style="1" customWidth="1"/>
    <col min="11" max="11" width="11.625" style="1" customWidth="1"/>
    <col min="12" max="16384" width="9.125" style="1" customWidth="1"/>
  </cols>
  <sheetData>
    <row r="1" spans="1:11" ht="20.25">
      <c r="A1" s="135" t="s">
        <v>17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41.25" customHeight="1">
      <c r="A2" s="165" t="s">
        <v>110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8.75">
      <c r="A3" s="168" t="s">
        <v>57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19.5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5.75">
      <c r="A5" s="158" t="s">
        <v>72</v>
      </c>
      <c r="B5" s="161" t="s">
        <v>85</v>
      </c>
      <c r="C5" s="169" t="s">
        <v>50</v>
      </c>
      <c r="D5" s="170"/>
      <c r="E5" s="170"/>
      <c r="F5" s="170"/>
      <c r="G5" s="170"/>
      <c r="H5" s="170"/>
      <c r="I5" s="170"/>
      <c r="J5" s="171"/>
      <c r="K5" s="156" t="s">
        <v>4</v>
      </c>
    </row>
    <row r="6" spans="1:11" ht="20.25" customHeight="1" thickBot="1">
      <c r="A6" s="159"/>
      <c r="B6" s="162"/>
      <c r="C6" s="166" t="s">
        <v>51</v>
      </c>
      <c r="D6" s="160"/>
      <c r="E6" s="160" t="s">
        <v>52</v>
      </c>
      <c r="F6" s="160"/>
      <c r="G6" s="160" t="s">
        <v>53</v>
      </c>
      <c r="H6" s="160"/>
      <c r="I6" s="160" t="s">
        <v>54</v>
      </c>
      <c r="J6" s="167"/>
      <c r="K6" s="157"/>
    </row>
    <row r="7" spans="1:11" ht="20.25" customHeight="1" thickBot="1">
      <c r="A7" s="53"/>
      <c r="B7" s="54"/>
      <c r="C7" s="146"/>
      <c r="D7" s="142"/>
      <c r="E7" s="142"/>
      <c r="F7" s="142"/>
      <c r="G7" s="142"/>
      <c r="H7" s="142"/>
      <c r="I7" s="142"/>
      <c r="J7" s="143"/>
      <c r="K7" s="55"/>
    </row>
    <row r="8" spans="1:11" ht="15.75">
      <c r="A8" s="163" t="s">
        <v>65</v>
      </c>
      <c r="B8" s="56" t="s">
        <v>0</v>
      </c>
      <c r="C8" s="172">
        <v>132</v>
      </c>
      <c r="D8" s="173"/>
      <c r="E8" s="154">
        <v>136</v>
      </c>
      <c r="F8" s="154"/>
      <c r="G8" s="154">
        <v>136</v>
      </c>
      <c r="H8" s="154"/>
      <c r="I8" s="154">
        <v>136</v>
      </c>
      <c r="J8" s="154"/>
      <c r="K8" s="57">
        <f aca="true" t="shared" si="0" ref="K8:K19">SUM(C8:J8)</f>
        <v>540</v>
      </c>
    </row>
    <row r="9" spans="1:11" ht="15.75">
      <c r="A9" s="164"/>
      <c r="B9" s="58" t="s">
        <v>12</v>
      </c>
      <c r="C9" s="152">
        <v>132</v>
      </c>
      <c r="D9" s="136"/>
      <c r="E9" s="154">
        <v>136</v>
      </c>
      <c r="F9" s="154"/>
      <c r="G9" s="154">
        <v>136</v>
      </c>
      <c r="H9" s="154"/>
      <c r="I9" s="154">
        <v>102</v>
      </c>
      <c r="J9" s="154"/>
      <c r="K9" s="57">
        <f t="shared" si="0"/>
        <v>506</v>
      </c>
    </row>
    <row r="10" spans="1:11" ht="31.5">
      <c r="A10" s="77" t="s">
        <v>1</v>
      </c>
      <c r="B10" s="58" t="s">
        <v>80</v>
      </c>
      <c r="C10" s="152"/>
      <c r="D10" s="136"/>
      <c r="E10" s="136">
        <v>68</v>
      </c>
      <c r="F10" s="136"/>
      <c r="G10" s="136">
        <v>68</v>
      </c>
      <c r="H10" s="136"/>
      <c r="I10" s="136">
        <v>68</v>
      </c>
      <c r="J10" s="136"/>
      <c r="K10" s="57">
        <f t="shared" si="0"/>
        <v>204</v>
      </c>
    </row>
    <row r="11" spans="1:11" ht="15.75">
      <c r="A11" s="4" t="s">
        <v>46</v>
      </c>
      <c r="B11" s="58" t="s">
        <v>2</v>
      </c>
      <c r="C11" s="152">
        <v>132</v>
      </c>
      <c r="D11" s="136"/>
      <c r="E11" s="136">
        <v>136</v>
      </c>
      <c r="F11" s="136"/>
      <c r="G11" s="136">
        <v>136</v>
      </c>
      <c r="H11" s="136"/>
      <c r="I11" s="136">
        <v>136</v>
      </c>
      <c r="J11" s="136"/>
      <c r="K11" s="57">
        <f t="shared" si="0"/>
        <v>540</v>
      </c>
    </row>
    <row r="12" spans="1:11" ht="47.25">
      <c r="A12" s="4" t="s">
        <v>66</v>
      </c>
      <c r="B12" s="58" t="s">
        <v>18</v>
      </c>
      <c r="C12" s="152">
        <v>66</v>
      </c>
      <c r="D12" s="136"/>
      <c r="E12" s="136">
        <v>68</v>
      </c>
      <c r="F12" s="136"/>
      <c r="G12" s="136">
        <v>68</v>
      </c>
      <c r="H12" s="136"/>
      <c r="I12" s="136">
        <v>68</v>
      </c>
      <c r="J12" s="136"/>
      <c r="K12" s="57">
        <f t="shared" si="0"/>
        <v>270</v>
      </c>
    </row>
    <row r="13" spans="1:11" ht="31.5">
      <c r="A13" s="4" t="s">
        <v>55</v>
      </c>
      <c r="B13" s="58" t="s">
        <v>55</v>
      </c>
      <c r="C13" s="152"/>
      <c r="D13" s="136"/>
      <c r="E13" s="136"/>
      <c r="F13" s="136"/>
      <c r="G13" s="136"/>
      <c r="H13" s="136"/>
      <c r="I13" s="136">
        <v>34</v>
      </c>
      <c r="J13" s="136"/>
      <c r="K13" s="57">
        <f t="shared" si="0"/>
        <v>34</v>
      </c>
    </row>
    <row r="14" spans="1:11" ht="15.75">
      <c r="A14" s="155" t="s">
        <v>47</v>
      </c>
      <c r="B14" s="58" t="s">
        <v>48</v>
      </c>
      <c r="C14" s="152">
        <v>33</v>
      </c>
      <c r="D14" s="136"/>
      <c r="E14" s="136">
        <v>34</v>
      </c>
      <c r="F14" s="136"/>
      <c r="G14" s="136">
        <v>34</v>
      </c>
      <c r="H14" s="136"/>
      <c r="I14" s="136">
        <v>34</v>
      </c>
      <c r="J14" s="136"/>
      <c r="K14" s="57">
        <f t="shared" si="0"/>
        <v>135</v>
      </c>
    </row>
    <row r="15" spans="1:11" ht="15.75">
      <c r="A15" s="155"/>
      <c r="B15" s="58" t="s">
        <v>49</v>
      </c>
      <c r="C15" s="152">
        <v>33</v>
      </c>
      <c r="D15" s="136"/>
      <c r="E15" s="136">
        <v>34</v>
      </c>
      <c r="F15" s="136"/>
      <c r="G15" s="136">
        <v>34</v>
      </c>
      <c r="H15" s="136"/>
      <c r="I15" s="136">
        <v>34</v>
      </c>
      <c r="J15" s="136"/>
      <c r="K15" s="57">
        <f t="shared" si="0"/>
        <v>135</v>
      </c>
    </row>
    <row r="16" spans="1:11" ht="15" customHeight="1">
      <c r="A16" s="4" t="s">
        <v>19</v>
      </c>
      <c r="B16" s="58" t="s">
        <v>19</v>
      </c>
      <c r="C16" s="152">
        <v>33</v>
      </c>
      <c r="D16" s="136"/>
      <c r="E16" s="136">
        <v>34</v>
      </c>
      <c r="F16" s="136"/>
      <c r="G16" s="136">
        <v>34</v>
      </c>
      <c r="H16" s="136"/>
      <c r="I16" s="136">
        <v>34</v>
      </c>
      <c r="J16" s="136"/>
      <c r="K16" s="57">
        <f t="shared" si="0"/>
        <v>135</v>
      </c>
    </row>
    <row r="17" spans="1:11" ht="15" customHeight="1" thickBot="1">
      <c r="A17" s="8" t="s">
        <v>3</v>
      </c>
      <c r="B17" s="59" t="s">
        <v>3</v>
      </c>
      <c r="C17" s="153">
        <v>66</v>
      </c>
      <c r="D17" s="139"/>
      <c r="E17" s="139">
        <v>68</v>
      </c>
      <c r="F17" s="139"/>
      <c r="G17" s="139">
        <v>68</v>
      </c>
      <c r="H17" s="139"/>
      <c r="I17" s="139">
        <v>68</v>
      </c>
      <c r="J17" s="139"/>
      <c r="K17" s="57">
        <f t="shared" si="0"/>
        <v>270</v>
      </c>
    </row>
    <row r="18" spans="1:11" s="2" customFormat="1" ht="18.75" customHeight="1" thickBot="1">
      <c r="A18" s="60"/>
      <c r="B18" s="61" t="s">
        <v>14</v>
      </c>
      <c r="C18" s="150">
        <f>SUM(C8:D17)</f>
        <v>627</v>
      </c>
      <c r="D18" s="151"/>
      <c r="E18" s="138">
        <f>SUM(E8:F17)</f>
        <v>714</v>
      </c>
      <c r="F18" s="149"/>
      <c r="G18" s="138">
        <f>SUM(G8:H17)</f>
        <v>714</v>
      </c>
      <c r="H18" s="149"/>
      <c r="I18" s="137">
        <f>SUM(I8:J17)</f>
        <v>714</v>
      </c>
      <c r="J18" s="138"/>
      <c r="K18" s="9">
        <f t="shared" si="0"/>
        <v>2769</v>
      </c>
    </row>
    <row r="19" spans="1:11" s="2" customFormat="1" ht="34.5" customHeight="1" thickBot="1">
      <c r="A19" s="144" t="s">
        <v>77</v>
      </c>
      <c r="B19" s="145"/>
      <c r="C19" s="146">
        <v>49.5</v>
      </c>
      <c r="D19" s="142"/>
      <c r="E19" s="142">
        <v>34</v>
      </c>
      <c r="F19" s="142"/>
      <c r="G19" s="142">
        <v>34</v>
      </c>
      <c r="H19" s="142"/>
      <c r="I19" s="142">
        <v>34</v>
      </c>
      <c r="J19" s="143"/>
      <c r="K19" s="62">
        <f t="shared" si="0"/>
        <v>151.5</v>
      </c>
    </row>
    <row r="20" spans="1:11" ht="32.25" customHeight="1" thickBot="1">
      <c r="A20" s="147" t="s">
        <v>75</v>
      </c>
      <c r="B20" s="148"/>
      <c r="C20" s="140">
        <f>C18+C19</f>
        <v>676.5</v>
      </c>
      <c r="D20" s="141"/>
      <c r="E20" s="140">
        <f>E18+E19</f>
        <v>748</v>
      </c>
      <c r="F20" s="141"/>
      <c r="G20" s="140">
        <f>G18+G19</f>
        <v>748</v>
      </c>
      <c r="H20" s="141"/>
      <c r="I20" s="140">
        <f>I18+I19</f>
        <v>748</v>
      </c>
      <c r="J20" s="141"/>
      <c r="K20" s="42">
        <f>K18+K19</f>
        <v>2920.5</v>
      </c>
    </row>
    <row r="21" spans="1:11" ht="35.25" customHeight="1" thickBot="1">
      <c r="A21" s="147" t="s">
        <v>74</v>
      </c>
      <c r="B21" s="148"/>
      <c r="C21" s="140"/>
      <c r="D21" s="141"/>
      <c r="E21" s="140"/>
      <c r="F21" s="141"/>
      <c r="G21" s="140"/>
      <c r="H21" s="141"/>
      <c r="I21" s="140"/>
      <c r="J21" s="141"/>
      <c r="K21" s="42"/>
    </row>
    <row r="22" spans="1:11" ht="22.5" customHeight="1" hidden="1" thickBot="1">
      <c r="A22" s="39"/>
      <c r="B22" s="40" t="s">
        <v>16</v>
      </c>
      <c r="C22" s="130"/>
      <c r="D22" s="131"/>
      <c r="E22" s="132"/>
      <c r="F22" s="131"/>
      <c r="G22" s="130"/>
      <c r="H22" s="131"/>
      <c r="I22" s="133"/>
      <c r="J22" s="134"/>
      <c r="K22" s="43"/>
    </row>
    <row r="23" spans="2:7" ht="32.25" customHeight="1" hidden="1" thickBot="1">
      <c r="B23" s="36" t="s">
        <v>6</v>
      </c>
      <c r="C23" s="128" t="s">
        <v>20</v>
      </c>
      <c r="D23" s="129"/>
      <c r="E23" s="12"/>
      <c r="F23" s="12"/>
      <c r="G23" s="11" t="s">
        <v>21</v>
      </c>
    </row>
    <row r="25" ht="15.75">
      <c r="B25" s="63"/>
    </row>
  </sheetData>
  <sheetProtection/>
  <mergeCells count="81">
    <mergeCell ref="C23:D23"/>
    <mergeCell ref="G22:H22"/>
    <mergeCell ref="E22:F22"/>
    <mergeCell ref="C22:D22"/>
    <mergeCell ref="I21:J21"/>
    <mergeCell ref="I15:J15"/>
    <mergeCell ref="I18:J18"/>
    <mergeCell ref="I17:J17"/>
    <mergeCell ref="I22:J22"/>
    <mergeCell ref="G21:H21"/>
    <mergeCell ref="A21:B21"/>
    <mergeCell ref="C21:D21"/>
    <mergeCell ref="E21:F21"/>
    <mergeCell ref="I20:J20"/>
    <mergeCell ref="E20:F20"/>
    <mergeCell ref="G20:H20"/>
    <mergeCell ref="E16:F16"/>
    <mergeCell ref="E15:F15"/>
    <mergeCell ref="G19:H19"/>
    <mergeCell ref="I16:J16"/>
    <mergeCell ref="G18:H18"/>
    <mergeCell ref="E18:F18"/>
    <mergeCell ref="A1:K1"/>
    <mergeCell ref="A19:B19"/>
    <mergeCell ref="E17:F17"/>
    <mergeCell ref="A20:B20"/>
    <mergeCell ref="C20:D20"/>
    <mergeCell ref="C18:D18"/>
    <mergeCell ref="C19:D19"/>
    <mergeCell ref="I14:J14"/>
    <mergeCell ref="I19:J19"/>
    <mergeCell ref="E19:F19"/>
    <mergeCell ref="C11:D11"/>
    <mergeCell ref="E9:F9"/>
    <mergeCell ref="G17:H17"/>
    <mergeCell ref="E10:F10"/>
    <mergeCell ref="G11:H11"/>
    <mergeCell ref="C12:D12"/>
    <mergeCell ref="G9:H9"/>
    <mergeCell ref="C17:D17"/>
    <mergeCell ref="C16:D16"/>
    <mergeCell ref="G16:H16"/>
    <mergeCell ref="A14:A15"/>
    <mergeCell ref="C14:D14"/>
    <mergeCell ref="E13:F13"/>
    <mergeCell ref="G13:H13"/>
    <mergeCell ref="G14:H14"/>
    <mergeCell ref="E14:F14"/>
    <mergeCell ref="G15:H15"/>
    <mergeCell ref="C13:D13"/>
    <mergeCell ref="C15:D15"/>
    <mergeCell ref="I11:J11"/>
    <mergeCell ref="E11:F11"/>
    <mergeCell ref="I10:J10"/>
    <mergeCell ref="I13:J13"/>
    <mergeCell ref="G12:H12"/>
    <mergeCell ref="I12:J12"/>
    <mergeCell ref="E12:F12"/>
    <mergeCell ref="A2:K2"/>
    <mergeCell ref="C6:D6"/>
    <mergeCell ref="I6:J6"/>
    <mergeCell ref="A3:K3"/>
    <mergeCell ref="C5:J5"/>
    <mergeCell ref="B5:B6"/>
    <mergeCell ref="A5:A6"/>
    <mergeCell ref="C7:D7"/>
    <mergeCell ref="I7:J7"/>
    <mergeCell ref="K5:K6"/>
    <mergeCell ref="G8:H8"/>
    <mergeCell ref="G6:H6"/>
    <mergeCell ref="E6:F6"/>
    <mergeCell ref="A8:A9"/>
    <mergeCell ref="C8:D8"/>
    <mergeCell ref="I9:J9"/>
    <mergeCell ref="G10:H10"/>
    <mergeCell ref="G7:H7"/>
    <mergeCell ref="C9:D9"/>
    <mergeCell ref="C10:D10"/>
    <mergeCell ref="I8:J8"/>
    <mergeCell ref="E8:F8"/>
    <mergeCell ref="E7:F7"/>
  </mergeCells>
  <printOptions horizontalCentered="1"/>
  <pageMargins left="0.3937007874015748" right="0.3937007874015748" top="1.1811023622047245" bottom="0.1968503937007874" header="0.5118110236220472" footer="0.511811023622047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R27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Q22" sqref="Q22"/>
    </sheetView>
  </sheetViews>
  <sheetFormatPr defaultColWidth="9.00390625" defaultRowHeight="12.75"/>
  <cols>
    <col min="1" max="1" width="23.00390625" style="1" customWidth="1"/>
    <col min="2" max="2" width="28.875" style="1" customWidth="1"/>
    <col min="3" max="16" width="7.25390625" style="1" customWidth="1"/>
    <col min="17" max="17" width="9.25390625" style="1" bestFit="1" customWidth="1"/>
    <col min="18" max="18" width="22.25390625" style="1" customWidth="1"/>
    <col min="19" max="16384" width="9.125" style="1" customWidth="1"/>
  </cols>
  <sheetData>
    <row r="1" spans="1:17" ht="20.25">
      <c r="A1" s="135" t="s">
        <v>17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ht="20.25" customHeight="1">
      <c r="A2" s="179" t="s">
        <v>104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18.75">
      <c r="A3" s="168" t="s">
        <v>60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ht="16.5" thickBot="1"/>
    <row r="5" spans="1:18" ht="20.25" customHeight="1">
      <c r="A5" s="180" t="s">
        <v>72</v>
      </c>
      <c r="B5" s="180" t="s">
        <v>85</v>
      </c>
      <c r="C5" s="194" t="s">
        <v>7</v>
      </c>
      <c r="D5" s="187"/>
      <c r="E5" s="187" t="s">
        <v>8</v>
      </c>
      <c r="F5" s="187"/>
      <c r="G5" s="187" t="s">
        <v>9</v>
      </c>
      <c r="H5" s="187"/>
      <c r="I5" s="187" t="s">
        <v>10</v>
      </c>
      <c r="J5" s="187"/>
      <c r="K5" s="187" t="s">
        <v>11</v>
      </c>
      <c r="L5" s="187"/>
      <c r="M5" s="187" t="s">
        <v>15</v>
      </c>
      <c r="N5" s="187"/>
      <c r="O5" s="187" t="s">
        <v>78</v>
      </c>
      <c r="P5" s="187"/>
      <c r="Q5" s="182" t="s">
        <v>4</v>
      </c>
      <c r="R5" s="180" t="s">
        <v>59</v>
      </c>
    </row>
    <row r="6" spans="1:18" ht="39" customHeight="1" thickBot="1">
      <c r="A6" s="181"/>
      <c r="B6" s="193"/>
      <c r="C6" s="188" t="s">
        <v>81</v>
      </c>
      <c r="D6" s="189"/>
      <c r="E6" s="191" t="s">
        <v>81</v>
      </c>
      <c r="F6" s="192"/>
      <c r="G6" s="188" t="s">
        <v>81</v>
      </c>
      <c r="H6" s="189"/>
      <c r="I6" s="188" t="s">
        <v>81</v>
      </c>
      <c r="J6" s="189"/>
      <c r="K6" s="188" t="s">
        <v>106</v>
      </c>
      <c r="L6" s="189"/>
      <c r="M6" s="188" t="s">
        <v>81</v>
      </c>
      <c r="N6" s="189"/>
      <c r="O6" s="188" t="s">
        <v>81</v>
      </c>
      <c r="P6" s="189"/>
      <c r="Q6" s="183"/>
      <c r="R6" s="195"/>
    </row>
    <row r="7" spans="1:18" ht="20.25" customHeight="1" thickBot="1">
      <c r="A7" s="144" t="s">
        <v>105</v>
      </c>
      <c r="B7" s="190"/>
      <c r="C7" s="185"/>
      <c r="D7" s="186"/>
      <c r="E7" s="185"/>
      <c r="F7" s="186"/>
      <c r="G7" s="185"/>
      <c r="H7" s="186"/>
      <c r="I7" s="185"/>
      <c r="J7" s="186"/>
      <c r="K7" s="185"/>
      <c r="L7" s="186"/>
      <c r="M7" s="185"/>
      <c r="N7" s="186"/>
      <c r="O7" s="185"/>
      <c r="P7" s="186"/>
      <c r="Q7" s="68"/>
      <c r="R7" s="195"/>
    </row>
    <row r="8" spans="1:18" ht="15.75">
      <c r="A8" s="163" t="s">
        <v>65</v>
      </c>
      <c r="B8" s="7" t="s">
        <v>0</v>
      </c>
      <c r="C8" s="177">
        <v>5</v>
      </c>
      <c r="D8" s="178"/>
      <c r="E8" s="177">
        <v>5</v>
      </c>
      <c r="F8" s="178"/>
      <c r="G8" s="177">
        <v>5</v>
      </c>
      <c r="H8" s="178"/>
      <c r="I8" s="177">
        <v>5</v>
      </c>
      <c r="J8" s="178"/>
      <c r="K8" s="177">
        <v>5</v>
      </c>
      <c r="L8" s="178"/>
      <c r="M8" s="177">
        <v>5</v>
      </c>
      <c r="N8" s="178"/>
      <c r="O8" s="177">
        <v>5</v>
      </c>
      <c r="P8" s="178"/>
      <c r="Q8" s="69">
        <f aca="true" t="shared" si="0" ref="Q8:Q18">SUM(C8:P8)</f>
        <v>35</v>
      </c>
      <c r="R8" s="94" t="s">
        <v>87</v>
      </c>
    </row>
    <row r="9" spans="1:18" ht="15.75">
      <c r="A9" s="164"/>
      <c r="B9" s="4" t="s">
        <v>12</v>
      </c>
      <c r="C9" s="184">
        <v>4</v>
      </c>
      <c r="D9" s="136"/>
      <c r="E9" s="136">
        <v>4</v>
      </c>
      <c r="F9" s="136"/>
      <c r="G9" s="136">
        <v>4</v>
      </c>
      <c r="H9" s="136"/>
      <c r="I9" s="136">
        <v>4</v>
      </c>
      <c r="J9" s="136"/>
      <c r="K9" s="136">
        <v>4</v>
      </c>
      <c r="L9" s="136"/>
      <c r="M9" s="136">
        <v>4</v>
      </c>
      <c r="N9" s="136"/>
      <c r="O9" s="136">
        <v>4</v>
      </c>
      <c r="P9" s="136"/>
      <c r="Q9" s="69">
        <f t="shared" si="0"/>
        <v>28</v>
      </c>
      <c r="R9" s="92" t="s">
        <v>88</v>
      </c>
    </row>
    <row r="10" spans="1:18" ht="31.5">
      <c r="A10" s="77" t="s">
        <v>1</v>
      </c>
      <c r="B10" s="4" t="s">
        <v>80</v>
      </c>
      <c r="C10" s="184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69">
        <f t="shared" si="0"/>
        <v>0</v>
      </c>
      <c r="R10" s="76"/>
    </row>
    <row r="11" spans="1:18" ht="31.5">
      <c r="A11" s="4" t="s">
        <v>46</v>
      </c>
      <c r="B11" s="4" t="s">
        <v>2</v>
      </c>
      <c r="C11" s="184">
        <v>4</v>
      </c>
      <c r="D11" s="136"/>
      <c r="E11" s="136">
        <v>4</v>
      </c>
      <c r="F11" s="136"/>
      <c r="G11" s="136">
        <v>4</v>
      </c>
      <c r="H11" s="136"/>
      <c r="I11" s="136">
        <v>4</v>
      </c>
      <c r="J11" s="136"/>
      <c r="K11" s="136">
        <v>4</v>
      </c>
      <c r="L11" s="136"/>
      <c r="M11" s="136">
        <v>4</v>
      </c>
      <c r="N11" s="136"/>
      <c r="O11" s="136">
        <v>4</v>
      </c>
      <c r="P11" s="136"/>
      <c r="Q11" s="69">
        <f t="shared" si="0"/>
        <v>28</v>
      </c>
      <c r="R11" s="92" t="s">
        <v>88</v>
      </c>
    </row>
    <row r="12" spans="1:18" ht="47.25">
      <c r="A12" s="4" t="s">
        <v>66</v>
      </c>
      <c r="B12" s="4" t="s">
        <v>18</v>
      </c>
      <c r="C12" s="184">
        <v>2</v>
      </c>
      <c r="D12" s="136"/>
      <c r="E12" s="136">
        <v>2</v>
      </c>
      <c r="F12" s="136"/>
      <c r="G12" s="136">
        <v>2</v>
      </c>
      <c r="H12" s="136"/>
      <c r="I12" s="136">
        <v>2</v>
      </c>
      <c r="J12" s="136"/>
      <c r="K12" s="136">
        <v>2</v>
      </c>
      <c r="L12" s="136"/>
      <c r="M12" s="136">
        <v>2</v>
      </c>
      <c r="N12" s="136"/>
      <c r="O12" s="136">
        <v>2</v>
      </c>
      <c r="P12" s="136"/>
      <c r="Q12" s="69">
        <f t="shared" si="0"/>
        <v>14</v>
      </c>
      <c r="R12" s="92" t="s">
        <v>86</v>
      </c>
    </row>
    <row r="13" spans="1:18" ht="47.25">
      <c r="A13" s="4" t="s">
        <v>55</v>
      </c>
      <c r="B13" s="4" t="s">
        <v>55</v>
      </c>
      <c r="C13" s="184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69">
        <f t="shared" si="0"/>
        <v>0</v>
      </c>
      <c r="R13" s="76"/>
    </row>
    <row r="14" spans="1:18" ht="15.75">
      <c r="A14" s="155" t="s">
        <v>47</v>
      </c>
      <c r="B14" s="4" t="s">
        <v>48</v>
      </c>
      <c r="C14" s="184">
        <v>1</v>
      </c>
      <c r="D14" s="136"/>
      <c r="E14" s="136">
        <v>1</v>
      </c>
      <c r="F14" s="136"/>
      <c r="G14" s="136">
        <v>1</v>
      </c>
      <c r="H14" s="136"/>
      <c r="I14" s="136">
        <v>1</v>
      </c>
      <c r="J14" s="136"/>
      <c r="K14" s="136">
        <v>1</v>
      </c>
      <c r="L14" s="136"/>
      <c r="M14" s="136">
        <v>1</v>
      </c>
      <c r="N14" s="136"/>
      <c r="O14" s="136">
        <v>1</v>
      </c>
      <c r="P14" s="136"/>
      <c r="Q14" s="69">
        <f t="shared" si="0"/>
        <v>7</v>
      </c>
      <c r="R14" s="92" t="s">
        <v>94</v>
      </c>
    </row>
    <row r="15" spans="1:18" ht="15.75">
      <c r="A15" s="155"/>
      <c r="B15" s="4" t="s">
        <v>49</v>
      </c>
      <c r="C15" s="184">
        <v>1</v>
      </c>
      <c r="D15" s="136"/>
      <c r="E15" s="136">
        <v>1</v>
      </c>
      <c r="F15" s="136"/>
      <c r="G15" s="136">
        <v>1</v>
      </c>
      <c r="H15" s="136"/>
      <c r="I15" s="136">
        <v>1</v>
      </c>
      <c r="J15" s="136"/>
      <c r="K15" s="136">
        <v>1</v>
      </c>
      <c r="L15" s="136"/>
      <c r="M15" s="136">
        <v>1</v>
      </c>
      <c r="N15" s="136"/>
      <c r="O15" s="136">
        <v>1</v>
      </c>
      <c r="P15" s="136"/>
      <c r="Q15" s="69">
        <f t="shared" si="0"/>
        <v>7</v>
      </c>
      <c r="R15" s="92" t="s">
        <v>94</v>
      </c>
    </row>
    <row r="16" spans="1:18" ht="15" customHeight="1">
      <c r="A16" s="4" t="s">
        <v>19</v>
      </c>
      <c r="B16" s="4" t="s">
        <v>19</v>
      </c>
      <c r="C16" s="184">
        <v>1</v>
      </c>
      <c r="D16" s="136"/>
      <c r="E16" s="136">
        <v>1</v>
      </c>
      <c r="F16" s="136"/>
      <c r="G16" s="136">
        <v>1</v>
      </c>
      <c r="H16" s="136"/>
      <c r="I16" s="136">
        <v>1</v>
      </c>
      <c r="J16" s="136"/>
      <c r="K16" s="136">
        <v>1</v>
      </c>
      <c r="L16" s="136"/>
      <c r="M16" s="136">
        <v>1</v>
      </c>
      <c r="N16" s="136"/>
      <c r="O16" s="136">
        <v>1</v>
      </c>
      <c r="P16" s="136"/>
      <c r="Q16" s="69">
        <f t="shared" si="0"/>
        <v>7</v>
      </c>
      <c r="R16" s="92" t="s">
        <v>94</v>
      </c>
    </row>
    <row r="17" spans="1:18" ht="15" customHeight="1" thickBot="1">
      <c r="A17" s="8" t="s">
        <v>3</v>
      </c>
      <c r="B17" s="5" t="s">
        <v>3</v>
      </c>
      <c r="C17" s="207">
        <v>2</v>
      </c>
      <c r="D17" s="139"/>
      <c r="E17" s="139">
        <v>2</v>
      </c>
      <c r="F17" s="139"/>
      <c r="G17" s="139">
        <v>2</v>
      </c>
      <c r="H17" s="139"/>
      <c r="I17" s="139">
        <v>2</v>
      </c>
      <c r="J17" s="139"/>
      <c r="K17" s="139">
        <v>2</v>
      </c>
      <c r="L17" s="139"/>
      <c r="M17" s="139">
        <v>2</v>
      </c>
      <c r="N17" s="139"/>
      <c r="O17" s="139">
        <v>2</v>
      </c>
      <c r="P17" s="139"/>
      <c r="Q17" s="69">
        <f t="shared" si="0"/>
        <v>14</v>
      </c>
      <c r="R17" s="93" t="s">
        <v>89</v>
      </c>
    </row>
    <row r="18" spans="1:18" s="2" customFormat="1" ht="18.75" customHeight="1" thickBot="1">
      <c r="A18" s="37"/>
      <c r="B18" s="38" t="s">
        <v>14</v>
      </c>
      <c r="C18" s="208">
        <f>SUM(C8:D17)</f>
        <v>20</v>
      </c>
      <c r="D18" s="196"/>
      <c r="E18" s="196">
        <f>SUM(E8:F17)</f>
        <v>20</v>
      </c>
      <c r="F18" s="196"/>
      <c r="G18" s="196">
        <f>SUM(G8:H17)</f>
        <v>20</v>
      </c>
      <c r="H18" s="196"/>
      <c r="I18" s="196">
        <f>SUM(I8:J17)</f>
        <v>20</v>
      </c>
      <c r="J18" s="196"/>
      <c r="K18" s="196">
        <f>SUM(K8:L17)</f>
        <v>20</v>
      </c>
      <c r="L18" s="196"/>
      <c r="M18" s="196">
        <f>SUM(M8:N17)</f>
        <v>20</v>
      </c>
      <c r="N18" s="196"/>
      <c r="O18" s="196">
        <f>SUM(O8:P17)</f>
        <v>20</v>
      </c>
      <c r="P18" s="196"/>
      <c r="Q18" s="70">
        <f t="shared" si="0"/>
        <v>140</v>
      </c>
      <c r="R18" s="73"/>
    </row>
    <row r="19" spans="1:18" s="2" customFormat="1" ht="30" customHeight="1" thickBot="1">
      <c r="A19" s="144" t="s">
        <v>77</v>
      </c>
      <c r="B19" s="145"/>
      <c r="C19" s="146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71"/>
      <c r="R19" s="95"/>
    </row>
    <row r="20" spans="1:18" s="2" customFormat="1" ht="15.75">
      <c r="A20" s="163"/>
      <c r="B20" s="4" t="s">
        <v>67</v>
      </c>
      <c r="C20" s="206">
        <v>0.5</v>
      </c>
      <c r="D20" s="173"/>
      <c r="E20" s="206">
        <v>0.5</v>
      </c>
      <c r="F20" s="173"/>
      <c r="G20" s="206">
        <v>0.5</v>
      </c>
      <c r="H20" s="173"/>
      <c r="I20" s="206">
        <v>0.5</v>
      </c>
      <c r="J20" s="173"/>
      <c r="K20" s="206">
        <v>0.5</v>
      </c>
      <c r="L20" s="173"/>
      <c r="M20" s="206">
        <v>0.5</v>
      </c>
      <c r="N20" s="173"/>
      <c r="O20" s="206">
        <v>0.5</v>
      </c>
      <c r="P20" s="173"/>
      <c r="Q20" s="69">
        <f>SUM(C20:P20)</f>
        <v>3.5</v>
      </c>
      <c r="R20" s="122" t="s">
        <v>99</v>
      </c>
    </row>
    <row r="21" spans="1:18" s="2" customFormat="1" ht="16.5" thickBot="1">
      <c r="A21" s="205"/>
      <c r="B21" s="4" t="s">
        <v>97</v>
      </c>
      <c r="C21" s="184">
        <v>0.5</v>
      </c>
      <c r="D21" s="136"/>
      <c r="E21" s="184">
        <v>0.5</v>
      </c>
      <c r="F21" s="136"/>
      <c r="G21" s="184">
        <v>0.5</v>
      </c>
      <c r="H21" s="136"/>
      <c r="I21" s="184">
        <v>0.5</v>
      </c>
      <c r="J21" s="136"/>
      <c r="K21" s="184">
        <v>0.5</v>
      </c>
      <c r="L21" s="136"/>
      <c r="M21" s="184">
        <v>0.5</v>
      </c>
      <c r="N21" s="136"/>
      <c r="O21" s="184">
        <v>0.5</v>
      </c>
      <c r="P21" s="136"/>
      <c r="Q21" s="69">
        <f>SUM(C21:P21)</f>
        <v>3.5</v>
      </c>
      <c r="R21" s="96" t="s">
        <v>98</v>
      </c>
    </row>
    <row r="22" spans="1:18" s="2" customFormat="1" ht="18.75" customHeight="1" thickBot="1">
      <c r="A22" s="10"/>
      <c r="B22" s="41" t="s">
        <v>14</v>
      </c>
      <c r="C22" s="138">
        <f>SUM(C20:D21)</f>
        <v>1</v>
      </c>
      <c r="D22" s="149"/>
      <c r="E22" s="138">
        <f>SUM(E20:F21)</f>
        <v>1</v>
      </c>
      <c r="F22" s="149"/>
      <c r="G22" s="138">
        <f>SUM(G20:H21)</f>
        <v>1</v>
      </c>
      <c r="H22" s="149"/>
      <c r="I22" s="138">
        <f>SUM(I20:J21)</f>
        <v>1</v>
      </c>
      <c r="J22" s="149"/>
      <c r="K22" s="138">
        <f>SUM(K20:L21)</f>
        <v>1</v>
      </c>
      <c r="L22" s="149"/>
      <c r="M22" s="138">
        <f>SUM(M20:N21)</f>
        <v>1</v>
      </c>
      <c r="N22" s="149"/>
      <c r="O22" s="138">
        <f>SUM(O20:P21)</f>
        <v>1</v>
      </c>
      <c r="P22" s="149"/>
      <c r="Q22" s="70">
        <f>SUM(C22:P22)</f>
        <v>7</v>
      </c>
      <c r="R22" s="73"/>
    </row>
    <row r="23" spans="1:18" ht="32.25" customHeight="1" thickBot="1">
      <c r="A23" s="147" t="s">
        <v>73</v>
      </c>
      <c r="B23" s="148"/>
      <c r="C23" s="140">
        <f>C18+C22</f>
        <v>21</v>
      </c>
      <c r="D23" s="141"/>
      <c r="E23" s="141">
        <f>E18+E22</f>
        <v>21</v>
      </c>
      <c r="F23" s="141"/>
      <c r="G23" s="141">
        <f>G18+G22</f>
        <v>21</v>
      </c>
      <c r="H23" s="141"/>
      <c r="I23" s="141">
        <f>I18+I22</f>
        <v>21</v>
      </c>
      <c r="J23" s="141"/>
      <c r="K23" s="141">
        <f>K18+K22</f>
        <v>21</v>
      </c>
      <c r="L23" s="141"/>
      <c r="M23" s="141">
        <f>M18+M22</f>
        <v>21</v>
      </c>
      <c r="N23" s="141"/>
      <c r="O23" s="141">
        <f>O18+O22</f>
        <v>21</v>
      </c>
      <c r="P23" s="141"/>
      <c r="Q23" s="70">
        <f>SUM(C23:P23)</f>
        <v>147</v>
      </c>
      <c r="R23" s="42"/>
    </row>
    <row r="24" spans="1:18" ht="22.5" customHeight="1" hidden="1" thickBot="1">
      <c r="A24" s="39"/>
      <c r="B24" s="40" t="s">
        <v>16</v>
      </c>
      <c r="C24" s="130"/>
      <c r="D24" s="131"/>
      <c r="E24" s="176"/>
      <c r="F24" s="131"/>
      <c r="G24" s="176"/>
      <c r="H24" s="131"/>
      <c r="I24" s="176"/>
      <c r="J24" s="131"/>
      <c r="K24" s="176"/>
      <c r="L24" s="131"/>
      <c r="M24" s="176"/>
      <c r="N24" s="131"/>
      <c r="O24" s="176"/>
      <c r="P24" s="131"/>
      <c r="Q24" s="66"/>
      <c r="R24" s="72"/>
    </row>
    <row r="25" spans="1:18" ht="18.75" customHeight="1" thickBot="1">
      <c r="A25" s="197" t="s">
        <v>45</v>
      </c>
      <c r="B25" s="198"/>
      <c r="C25" s="199"/>
      <c r="D25" s="199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67"/>
      <c r="R25" s="75"/>
    </row>
    <row r="26" spans="1:18" ht="18.75" customHeight="1" thickBot="1">
      <c r="A26" s="203" t="s">
        <v>5</v>
      </c>
      <c r="B26" s="204"/>
      <c r="C26" s="174">
        <f>SUM(C23:C25)</f>
        <v>21</v>
      </c>
      <c r="D26" s="175"/>
      <c r="E26" s="174">
        <f>SUM(E23:E25)</f>
        <v>21</v>
      </c>
      <c r="F26" s="175"/>
      <c r="G26" s="174">
        <f>SUM(G23:G25)</f>
        <v>21</v>
      </c>
      <c r="H26" s="175"/>
      <c r="I26" s="174">
        <f>SUM(I23:I25)</f>
        <v>21</v>
      </c>
      <c r="J26" s="175"/>
      <c r="K26" s="174">
        <f>SUM(K23:K25)</f>
        <v>21</v>
      </c>
      <c r="L26" s="175"/>
      <c r="M26" s="174">
        <f>SUM(M23:M25)</f>
        <v>21</v>
      </c>
      <c r="N26" s="175"/>
      <c r="O26" s="174">
        <f>SUM(O23:O25)</f>
        <v>21</v>
      </c>
      <c r="P26" s="175"/>
      <c r="Q26" s="70">
        <f>SUM(C26:P26)</f>
        <v>147</v>
      </c>
      <c r="R26" s="45"/>
    </row>
    <row r="27" spans="2:16" ht="32.25" customHeight="1" hidden="1" thickBot="1">
      <c r="B27" s="36" t="s">
        <v>6</v>
      </c>
      <c r="C27" s="128" t="s">
        <v>20</v>
      </c>
      <c r="D27" s="129"/>
      <c r="E27" s="201" t="s">
        <v>20</v>
      </c>
      <c r="F27" s="202"/>
      <c r="G27" s="201" t="s">
        <v>20</v>
      </c>
      <c r="H27" s="202"/>
      <c r="I27" s="201" t="s">
        <v>20</v>
      </c>
      <c r="J27" s="202"/>
      <c r="K27" s="12"/>
      <c r="L27" s="12"/>
      <c r="M27" s="12"/>
      <c r="N27" s="12"/>
      <c r="O27" s="201" t="s">
        <v>20</v>
      </c>
      <c r="P27" s="202"/>
    </row>
  </sheetData>
  <sheetProtection/>
  <mergeCells count="174">
    <mergeCell ref="M19:N19"/>
    <mergeCell ref="M20:N20"/>
    <mergeCell ref="O18:P18"/>
    <mergeCell ref="O25:P25"/>
    <mergeCell ref="O24:P24"/>
    <mergeCell ref="G25:H25"/>
    <mergeCell ref="K21:L21"/>
    <mergeCell ref="K18:L18"/>
    <mergeCell ref="K20:L20"/>
    <mergeCell ref="I18:J18"/>
    <mergeCell ref="I17:J17"/>
    <mergeCell ref="C16:D16"/>
    <mergeCell ref="E16:F16"/>
    <mergeCell ref="G16:H16"/>
    <mergeCell ref="K14:L14"/>
    <mergeCell ref="K15:L15"/>
    <mergeCell ref="K17:L17"/>
    <mergeCell ref="I15:J15"/>
    <mergeCell ref="A1:Q1"/>
    <mergeCell ref="I19:J19"/>
    <mergeCell ref="O19:P19"/>
    <mergeCell ref="I21:J21"/>
    <mergeCell ref="E17:F17"/>
    <mergeCell ref="O20:P20"/>
    <mergeCell ref="M21:N21"/>
    <mergeCell ref="C18:D18"/>
    <mergeCell ref="K12:L12"/>
    <mergeCell ref="G7:H7"/>
    <mergeCell ref="E23:F23"/>
    <mergeCell ref="K25:L25"/>
    <mergeCell ref="E20:F20"/>
    <mergeCell ref="G20:H20"/>
    <mergeCell ref="E19:F19"/>
    <mergeCell ref="K22:L22"/>
    <mergeCell ref="K23:L23"/>
    <mergeCell ref="E21:F21"/>
    <mergeCell ref="I22:J22"/>
    <mergeCell ref="I20:J20"/>
    <mergeCell ref="K19:L19"/>
    <mergeCell ref="I23:J23"/>
    <mergeCell ref="G19:H19"/>
    <mergeCell ref="G21:H21"/>
    <mergeCell ref="G18:H18"/>
    <mergeCell ref="A14:A15"/>
    <mergeCell ref="C14:D14"/>
    <mergeCell ref="C17:D17"/>
    <mergeCell ref="C15:D15"/>
    <mergeCell ref="C21:D21"/>
    <mergeCell ref="C20:D20"/>
    <mergeCell ref="G17:H17"/>
    <mergeCell ref="E22:F22"/>
    <mergeCell ref="G22:H22"/>
    <mergeCell ref="E14:F14"/>
    <mergeCell ref="G14:H14"/>
    <mergeCell ref="E15:F15"/>
    <mergeCell ref="G15:H15"/>
    <mergeCell ref="O17:P17"/>
    <mergeCell ref="A23:B23"/>
    <mergeCell ref="A19:B19"/>
    <mergeCell ref="C19:D19"/>
    <mergeCell ref="A20:A21"/>
    <mergeCell ref="G23:H23"/>
    <mergeCell ref="C22:D22"/>
    <mergeCell ref="C23:D23"/>
    <mergeCell ref="E18:F18"/>
    <mergeCell ref="O23:P23"/>
    <mergeCell ref="O27:P27"/>
    <mergeCell ref="C27:D27"/>
    <mergeCell ref="E27:F27"/>
    <mergeCell ref="G27:H27"/>
    <mergeCell ref="I27:J27"/>
    <mergeCell ref="A26:B26"/>
    <mergeCell ref="E26:F26"/>
    <mergeCell ref="G26:H26"/>
    <mergeCell ref="I26:J26"/>
    <mergeCell ref="C26:D26"/>
    <mergeCell ref="A25:B25"/>
    <mergeCell ref="C25:D25"/>
    <mergeCell ref="C24:D24"/>
    <mergeCell ref="O26:P26"/>
    <mergeCell ref="E25:F25"/>
    <mergeCell ref="M25:N25"/>
    <mergeCell ref="I24:J24"/>
    <mergeCell ref="I25:J25"/>
    <mergeCell ref="E24:F24"/>
    <mergeCell ref="G24:H24"/>
    <mergeCell ref="K26:L26"/>
    <mergeCell ref="K24:L24"/>
    <mergeCell ref="M17:N17"/>
    <mergeCell ref="O15:P15"/>
    <mergeCell ref="O14:P14"/>
    <mergeCell ref="I14:J14"/>
    <mergeCell ref="O22:P22"/>
    <mergeCell ref="K16:L16"/>
    <mergeCell ref="O21:P21"/>
    <mergeCell ref="M18:N18"/>
    <mergeCell ref="C12:D12"/>
    <mergeCell ref="O16:P16"/>
    <mergeCell ref="M14:N14"/>
    <mergeCell ref="M15:N15"/>
    <mergeCell ref="M16:N16"/>
    <mergeCell ref="I16:J16"/>
    <mergeCell ref="K13:L13"/>
    <mergeCell ref="E12:F12"/>
    <mergeCell ref="G12:H12"/>
    <mergeCell ref="I12:J12"/>
    <mergeCell ref="E11:F11"/>
    <mergeCell ref="C10:D10"/>
    <mergeCell ref="O12:P12"/>
    <mergeCell ref="O11:P11"/>
    <mergeCell ref="O5:P5"/>
    <mergeCell ref="G6:H6"/>
    <mergeCell ref="C7:D7"/>
    <mergeCell ref="E7:F7"/>
    <mergeCell ref="O8:P8"/>
    <mergeCell ref="I11:J11"/>
    <mergeCell ref="C11:D11"/>
    <mergeCell ref="G11:H11"/>
    <mergeCell ref="C9:D9"/>
    <mergeCell ref="G9:H9"/>
    <mergeCell ref="R5:R7"/>
    <mergeCell ref="O7:P7"/>
    <mergeCell ref="K7:L7"/>
    <mergeCell ref="K8:L8"/>
    <mergeCell ref="I10:J10"/>
    <mergeCell ref="K10:L10"/>
    <mergeCell ref="A7:B7"/>
    <mergeCell ref="E6:F6"/>
    <mergeCell ref="G5:H5"/>
    <mergeCell ref="C8:D8"/>
    <mergeCell ref="E8:F8"/>
    <mergeCell ref="G8:H8"/>
    <mergeCell ref="B5:B6"/>
    <mergeCell ref="C5:D5"/>
    <mergeCell ref="E5:F5"/>
    <mergeCell ref="C6:D6"/>
    <mergeCell ref="I6:J6"/>
    <mergeCell ref="I9:J9"/>
    <mergeCell ref="O6:P6"/>
    <mergeCell ref="K6:L6"/>
    <mergeCell ref="M6:N6"/>
    <mergeCell ref="I7:J7"/>
    <mergeCell ref="O9:P9"/>
    <mergeCell ref="K9:L9"/>
    <mergeCell ref="I5:J5"/>
    <mergeCell ref="E9:F9"/>
    <mergeCell ref="O13:P13"/>
    <mergeCell ref="K5:L5"/>
    <mergeCell ref="M5:N5"/>
    <mergeCell ref="E10:F10"/>
    <mergeCell ref="G10:H10"/>
    <mergeCell ref="K11:L11"/>
    <mergeCell ref="I8:J8"/>
    <mergeCell ref="O10:P10"/>
    <mergeCell ref="A8:A9"/>
    <mergeCell ref="A2:Q2"/>
    <mergeCell ref="A5:A6"/>
    <mergeCell ref="Q5:Q6"/>
    <mergeCell ref="A3:Q3"/>
    <mergeCell ref="C13:D13"/>
    <mergeCell ref="E13:F13"/>
    <mergeCell ref="G13:H13"/>
    <mergeCell ref="I13:J13"/>
    <mergeCell ref="M7:N7"/>
    <mergeCell ref="M26:N26"/>
    <mergeCell ref="M22:N22"/>
    <mergeCell ref="M23:N23"/>
    <mergeCell ref="M24:N24"/>
    <mergeCell ref="M8:N8"/>
    <mergeCell ref="M9:N9"/>
    <mergeCell ref="M10:N10"/>
    <mergeCell ref="M11:N11"/>
    <mergeCell ref="M12:N12"/>
    <mergeCell ref="M13:N13"/>
  </mergeCells>
  <printOptions horizontalCentered="1"/>
  <pageMargins left="0.1968503937007874" right="0.1968503937007874" top="1.1811023622047245" bottom="0.1968503937007874" header="0.5118110236220472" footer="0.5118110236220472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T27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M6" sqref="M6:N6"/>
    </sheetView>
  </sheetViews>
  <sheetFormatPr defaultColWidth="9.00390625" defaultRowHeight="12.75"/>
  <cols>
    <col min="1" max="1" width="29.75390625" style="1" customWidth="1"/>
    <col min="2" max="2" width="28.875" style="1" customWidth="1"/>
    <col min="3" max="18" width="7.25390625" style="1" customWidth="1"/>
    <col min="19" max="19" width="9.125" style="1" customWidth="1"/>
    <col min="20" max="20" width="18.75390625" style="1" customWidth="1"/>
    <col min="21" max="16384" width="9.125" style="1" customWidth="1"/>
  </cols>
  <sheetData>
    <row r="1" spans="1:17" ht="20.25">
      <c r="A1" s="135" t="s">
        <v>17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ht="20.25" customHeight="1">
      <c r="A2" s="179" t="s">
        <v>107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18.75">
      <c r="A3" s="168" t="s">
        <v>61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ht="16.5" thickBot="1"/>
    <row r="5" spans="1:20" ht="27" customHeight="1">
      <c r="A5" s="180" t="s">
        <v>72</v>
      </c>
      <c r="B5" s="180" t="s">
        <v>85</v>
      </c>
      <c r="C5" s="209" t="s">
        <v>22</v>
      </c>
      <c r="D5" s="210"/>
      <c r="E5" s="211" t="s">
        <v>23</v>
      </c>
      <c r="F5" s="210"/>
      <c r="G5" s="211" t="s">
        <v>24</v>
      </c>
      <c r="H5" s="210"/>
      <c r="I5" s="211" t="s">
        <v>25</v>
      </c>
      <c r="J5" s="210"/>
      <c r="K5" s="211" t="s">
        <v>26</v>
      </c>
      <c r="L5" s="210"/>
      <c r="M5" s="211" t="s">
        <v>27</v>
      </c>
      <c r="N5" s="210"/>
      <c r="O5" s="211" t="s">
        <v>79</v>
      </c>
      <c r="P5" s="210"/>
      <c r="Q5" s="211" t="s">
        <v>96</v>
      </c>
      <c r="R5" s="210"/>
      <c r="S5" s="212" t="s">
        <v>4</v>
      </c>
      <c r="T5" s="227" t="s">
        <v>59</v>
      </c>
    </row>
    <row r="6" spans="1:20" ht="38.25" customHeight="1" thickBot="1">
      <c r="A6" s="181"/>
      <c r="B6" s="193"/>
      <c r="C6" s="188" t="s">
        <v>81</v>
      </c>
      <c r="D6" s="189"/>
      <c r="E6" s="188" t="s">
        <v>106</v>
      </c>
      <c r="F6" s="189"/>
      <c r="G6" s="188" t="s">
        <v>81</v>
      </c>
      <c r="H6" s="189"/>
      <c r="I6" s="188" t="s">
        <v>106</v>
      </c>
      <c r="J6" s="189"/>
      <c r="K6" s="188" t="s">
        <v>106</v>
      </c>
      <c r="L6" s="189"/>
      <c r="M6" s="188" t="s">
        <v>81</v>
      </c>
      <c r="N6" s="189"/>
      <c r="O6" s="188" t="s">
        <v>81</v>
      </c>
      <c r="P6" s="189"/>
      <c r="Q6" s="188" t="s">
        <v>81</v>
      </c>
      <c r="R6" s="189"/>
      <c r="S6" s="213"/>
      <c r="T6" s="228"/>
    </row>
    <row r="7" spans="1:20" ht="20.25" customHeight="1" thickBot="1">
      <c r="A7" s="144" t="s">
        <v>105</v>
      </c>
      <c r="B7" s="190"/>
      <c r="C7" s="185"/>
      <c r="D7" s="186"/>
      <c r="E7" s="185"/>
      <c r="F7" s="186"/>
      <c r="G7" s="185"/>
      <c r="H7" s="186"/>
      <c r="I7" s="185"/>
      <c r="J7" s="186"/>
      <c r="K7" s="185"/>
      <c r="L7" s="186"/>
      <c r="M7" s="185"/>
      <c r="N7" s="186"/>
      <c r="O7" s="185"/>
      <c r="P7" s="186"/>
      <c r="Q7" s="82"/>
      <c r="R7" s="82"/>
      <c r="S7" s="6"/>
      <c r="T7" s="229"/>
    </row>
    <row r="8" spans="1:20" ht="15.75">
      <c r="A8" s="163" t="s">
        <v>65</v>
      </c>
      <c r="B8" s="7" t="s">
        <v>0</v>
      </c>
      <c r="C8" s="214">
        <v>5</v>
      </c>
      <c r="D8" s="215"/>
      <c r="E8" s="214">
        <v>5</v>
      </c>
      <c r="F8" s="215"/>
      <c r="G8" s="214">
        <v>5</v>
      </c>
      <c r="H8" s="215"/>
      <c r="I8" s="214">
        <v>5</v>
      </c>
      <c r="J8" s="215"/>
      <c r="K8" s="214">
        <v>5</v>
      </c>
      <c r="L8" s="215"/>
      <c r="M8" s="214">
        <v>5</v>
      </c>
      <c r="N8" s="215"/>
      <c r="O8" s="214">
        <v>5</v>
      </c>
      <c r="P8" s="215"/>
      <c r="Q8" s="214">
        <v>5</v>
      </c>
      <c r="R8" s="215"/>
      <c r="S8" s="3">
        <f aca="true" t="shared" si="0" ref="S8:S18">SUM(C8:R8)</f>
        <v>40</v>
      </c>
      <c r="T8" s="97" t="s">
        <v>90</v>
      </c>
    </row>
    <row r="9" spans="1:20" ht="15.75">
      <c r="A9" s="164"/>
      <c r="B9" s="4" t="s">
        <v>12</v>
      </c>
      <c r="C9" s="152">
        <v>4</v>
      </c>
      <c r="D9" s="136"/>
      <c r="E9" s="136">
        <v>4</v>
      </c>
      <c r="F9" s="136"/>
      <c r="G9" s="136">
        <v>4</v>
      </c>
      <c r="H9" s="136"/>
      <c r="I9" s="136">
        <v>4</v>
      </c>
      <c r="J9" s="136"/>
      <c r="K9" s="136">
        <v>4</v>
      </c>
      <c r="L9" s="136"/>
      <c r="M9" s="136">
        <v>4</v>
      </c>
      <c r="N9" s="136"/>
      <c r="O9" s="136">
        <v>4</v>
      </c>
      <c r="P9" s="136"/>
      <c r="Q9" s="136">
        <v>4</v>
      </c>
      <c r="R9" s="136"/>
      <c r="S9" s="3">
        <f t="shared" si="0"/>
        <v>32</v>
      </c>
      <c r="T9" s="97" t="s">
        <v>95</v>
      </c>
    </row>
    <row r="10" spans="1:20" ht="31.5">
      <c r="A10" s="77" t="s">
        <v>1</v>
      </c>
      <c r="B10" s="58" t="s">
        <v>80</v>
      </c>
      <c r="C10" s="152">
        <v>2</v>
      </c>
      <c r="D10" s="136"/>
      <c r="E10" s="136">
        <v>2</v>
      </c>
      <c r="F10" s="136"/>
      <c r="G10" s="136">
        <v>2</v>
      </c>
      <c r="H10" s="136"/>
      <c r="I10" s="136">
        <v>2</v>
      </c>
      <c r="J10" s="136"/>
      <c r="K10" s="136">
        <v>2</v>
      </c>
      <c r="L10" s="136"/>
      <c r="M10" s="136">
        <v>2</v>
      </c>
      <c r="N10" s="136"/>
      <c r="O10" s="136">
        <v>2</v>
      </c>
      <c r="P10" s="136"/>
      <c r="Q10" s="136">
        <v>2</v>
      </c>
      <c r="R10" s="136"/>
      <c r="S10" s="3">
        <f t="shared" si="0"/>
        <v>16</v>
      </c>
      <c r="T10" s="97" t="s">
        <v>93</v>
      </c>
    </row>
    <row r="11" spans="1:20" ht="15.75">
      <c r="A11" s="4" t="s">
        <v>46</v>
      </c>
      <c r="B11" s="4" t="s">
        <v>2</v>
      </c>
      <c r="C11" s="152">
        <v>4</v>
      </c>
      <c r="D11" s="136"/>
      <c r="E11" s="136">
        <v>4</v>
      </c>
      <c r="F11" s="136"/>
      <c r="G11" s="136">
        <v>4</v>
      </c>
      <c r="H11" s="136"/>
      <c r="I11" s="136">
        <v>4</v>
      </c>
      <c r="J11" s="136"/>
      <c r="K11" s="136">
        <v>4</v>
      </c>
      <c r="L11" s="136"/>
      <c r="M11" s="136">
        <v>4</v>
      </c>
      <c r="N11" s="136"/>
      <c r="O11" s="136">
        <v>4</v>
      </c>
      <c r="P11" s="136"/>
      <c r="Q11" s="136">
        <v>4</v>
      </c>
      <c r="R11" s="136"/>
      <c r="S11" s="3">
        <f t="shared" si="0"/>
        <v>32</v>
      </c>
      <c r="T11" s="97" t="s">
        <v>89</v>
      </c>
    </row>
    <row r="12" spans="1:20" ht="47.25">
      <c r="A12" s="4" t="s">
        <v>66</v>
      </c>
      <c r="B12" s="4" t="s">
        <v>18</v>
      </c>
      <c r="C12" s="152">
        <v>2</v>
      </c>
      <c r="D12" s="136"/>
      <c r="E12" s="136">
        <v>2</v>
      </c>
      <c r="F12" s="136"/>
      <c r="G12" s="136">
        <v>2</v>
      </c>
      <c r="H12" s="136"/>
      <c r="I12" s="136">
        <v>2</v>
      </c>
      <c r="J12" s="136"/>
      <c r="K12" s="136">
        <v>2</v>
      </c>
      <c r="L12" s="136"/>
      <c r="M12" s="136">
        <v>2</v>
      </c>
      <c r="N12" s="136"/>
      <c r="O12" s="136">
        <v>2</v>
      </c>
      <c r="P12" s="136"/>
      <c r="Q12" s="136">
        <v>2</v>
      </c>
      <c r="R12" s="136"/>
      <c r="S12" s="3">
        <f t="shared" si="0"/>
        <v>16</v>
      </c>
      <c r="T12" s="97" t="s">
        <v>95</v>
      </c>
    </row>
    <row r="13" spans="1:20" ht="31.5">
      <c r="A13" s="4" t="s">
        <v>55</v>
      </c>
      <c r="B13" s="4" t="s">
        <v>55</v>
      </c>
      <c r="C13" s="152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3">
        <f t="shared" si="0"/>
        <v>0</v>
      </c>
      <c r="T13" s="97"/>
    </row>
    <row r="14" spans="1:20" ht="15.75">
      <c r="A14" s="155" t="s">
        <v>47</v>
      </c>
      <c r="B14" s="4" t="s">
        <v>48</v>
      </c>
      <c r="C14" s="152">
        <v>1</v>
      </c>
      <c r="D14" s="136"/>
      <c r="E14" s="136">
        <v>1</v>
      </c>
      <c r="F14" s="136"/>
      <c r="G14" s="136">
        <v>1</v>
      </c>
      <c r="H14" s="136"/>
      <c r="I14" s="136">
        <v>1</v>
      </c>
      <c r="J14" s="136"/>
      <c r="K14" s="136">
        <v>1</v>
      </c>
      <c r="L14" s="136"/>
      <c r="M14" s="136">
        <v>1</v>
      </c>
      <c r="N14" s="136"/>
      <c r="O14" s="136">
        <v>1</v>
      </c>
      <c r="P14" s="136"/>
      <c r="Q14" s="136">
        <v>1</v>
      </c>
      <c r="R14" s="136"/>
      <c r="S14" s="3">
        <f t="shared" si="0"/>
        <v>8</v>
      </c>
      <c r="T14" s="97" t="s">
        <v>95</v>
      </c>
    </row>
    <row r="15" spans="1:20" ht="15.75">
      <c r="A15" s="155"/>
      <c r="B15" s="4" t="s">
        <v>49</v>
      </c>
      <c r="C15" s="152">
        <v>1</v>
      </c>
      <c r="D15" s="136"/>
      <c r="E15" s="136">
        <v>1</v>
      </c>
      <c r="F15" s="136"/>
      <c r="G15" s="136">
        <v>1</v>
      </c>
      <c r="H15" s="136"/>
      <c r="I15" s="136">
        <v>1</v>
      </c>
      <c r="J15" s="136"/>
      <c r="K15" s="136">
        <v>1</v>
      </c>
      <c r="L15" s="136"/>
      <c r="M15" s="136">
        <v>1</v>
      </c>
      <c r="N15" s="136"/>
      <c r="O15" s="136">
        <v>1</v>
      </c>
      <c r="P15" s="136"/>
      <c r="Q15" s="136">
        <v>1</v>
      </c>
      <c r="R15" s="136"/>
      <c r="S15" s="3">
        <f t="shared" si="0"/>
        <v>8</v>
      </c>
      <c r="T15" s="97" t="s">
        <v>94</v>
      </c>
    </row>
    <row r="16" spans="1:20" ht="15" customHeight="1">
      <c r="A16" s="4" t="s">
        <v>19</v>
      </c>
      <c r="B16" s="4" t="s">
        <v>19</v>
      </c>
      <c r="C16" s="152">
        <v>1</v>
      </c>
      <c r="D16" s="136"/>
      <c r="E16" s="136">
        <v>1</v>
      </c>
      <c r="F16" s="136"/>
      <c r="G16" s="136">
        <v>1</v>
      </c>
      <c r="H16" s="136"/>
      <c r="I16" s="136">
        <v>1</v>
      </c>
      <c r="J16" s="136"/>
      <c r="K16" s="136">
        <v>1</v>
      </c>
      <c r="L16" s="136"/>
      <c r="M16" s="136">
        <v>1</v>
      </c>
      <c r="N16" s="136"/>
      <c r="O16" s="136">
        <v>1</v>
      </c>
      <c r="P16" s="136"/>
      <c r="Q16" s="136">
        <v>1</v>
      </c>
      <c r="R16" s="136"/>
      <c r="S16" s="3">
        <f t="shared" si="0"/>
        <v>8</v>
      </c>
      <c r="T16" s="97" t="s">
        <v>93</v>
      </c>
    </row>
    <row r="17" spans="1:20" ht="15" customHeight="1" thickBot="1">
      <c r="A17" s="8" t="s">
        <v>3</v>
      </c>
      <c r="B17" s="5" t="s">
        <v>3</v>
      </c>
      <c r="C17" s="217">
        <v>2</v>
      </c>
      <c r="D17" s="218"/>
      <c r="E17" s="217">
        <v>2</v>
      </c>
      <c r="F17" s="218"/>
      <c r="G17" s="217">
        <v>2</v>
      </c>
      <c r="H17" s="218"/>
      <c r="I17" s="217">
        <v>2</v>
      </c>
      <c r="J17" s="218"/>
      <c r="K17" s="217">
        <v>2</v>
      </c>
      <c r="L17" s="218"/>
      <c r="M17" s="217">
        <v>2</v>
      </c>
      <c r="N17" s="218"/>
      <c r="O17" s="217">
        <v>2</v>
      </c>
      <c r="P17" s="218"/>
      <c r="Q17" s="217">
        <v>2</v>
      </c>
      <c r="R17" s="218"/>
      <c r="S17" s="3">
        <f t="shared" si="0"/>
        <v>16</v>
      </c>
      <c r="T17" s="98" t="s">
        <v>95</v>
      </c>
    </row>
    <row r="18" spans="1:20" s="2" customFormat="1" ht="18.75" customHeight="1" thickBot="1">
      <c r="A18" s="37"/>
      <c r="B18" s="38" t="s">
        <v>14</v>
      </c>
      <c r="C18" s="216">
        <f>SUM(C8:D17)</f>
        <v>22</v>
      </c>
      <c r="D18" s="196"/>
      <c r="E18" s="196">
        <f>SUM(E8:F17)</f>
        <v>22</v>
      </c>
      <c r="F18" s="196"/>
      <c r="G18" s="196">
        <f>SUM(G8:H17)</f>
        <v>22</v>
      </c>
      <c r="H18" s="196"/>
      <c r="I18" s="196">
        <f>SUM(I8:J17)</f>
        <v>22</v>
      </c>
      <c r="J18" s="196"/>
      <c r="K18" s="196">
        <f>SUM(K8:L17)</f>
        <v>22</v>
      </c>
      <c r="L18" s="196"/>
      <c r="M18" s="196">
        <f>SUM(M8:N17)</f>
        <v>22</v>
      </c>
      <c r="N18" s="196"/>
      <c r="O18" s="196">
        <f>SUM(O8:P17)</f>
        <v>22</v>
      </c>
      <c r="P18" s="196"/>
      <c r="Q18" s="196">
        <f>SUM(Q8:R17)</f>
        <v>22</v>
      </c>
      <c r="R18" s="196"/>
      <c r="S18" s="9">
        <f t="shared" si="0"/>
        <v>176</v>
      </c>
      <c r="T18" s="99"/>
    </row>
    <row r="19" spans="1:20" s="2" customFormat="1" ht="30" customHeight="1" thickBot="1">
      <c r="A19" s="144" t="s">
        <v>77</v>
      </c>
      <c r="B19" s="145"/>
      <c r="C19" s="146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50"/>
      <c r="T19" s="99"/>
    </row>
    <row r="20" spans="1:20" s="2" customFormat="1" ht="15.75">
      <c r="A20" s="78"/>
      <c r="B20" s="4" t="s">
        <v>108</v>
      </c>
      <c r="C20" s="206">
        <v>0.5</v>
      </c>
      <c r="D20" s="173"/>
      <c r="E20" s="206">
        <v>0.5</v>
      </c>
      <c r="F20" s="173"/>
      <c r="G20" s="206">
        <v>0.5</v>
      </c>
      <c r="H20" s="173"/>
      <c r="I20" s="206">
        <v>0.5</v>
      </c>
      <c r="J20" s="173"/>
      <c r="K20" s="206">
        <v>0.5</v>
      </c>
      <c r="L20" s="173"/>
      <c r="M20" s="206">
        <v>0.5</v>
      </c>
      <c r="N20" s="173"/>
      <c r="O20" s="206">
        <v>0.5</v>
      </c>
      <c r="P20" s="173"/>
      <c r="Q20" s="206">
        <v>0.5</v>
      </c>
      <c r="R20" s="173"/>
      <c r="S20" s="3">
        <f>SUM(C20:R20)</f>
        <v>4</v>
      </c>
      <c r="T20" s="100" t="s">
        <v>99</v>
      </c>
    </row>
    <row r="21" spans="1:20" s="2" customFormat="1" ht="15.75">
      <c r="A21" s="226"/>
      <c r="B21" s="127" t="s">
        <v>97</v>
      </c>
      <c r="C21" s="223">
        <v>0.5</v>
      </c>
      <c r="D21" s="184"/>
      <c r="E21" s="223">
        <v>0.5</v>
      </c>
      <c r="F21" s="184"/>
      <c r="G21" s="223">
        <v>0.5</v>
      </c>
      <c r="H21" s="184"/>
      <c r="I21" s="223">
        <v>0.5</v>
      </c>
      <c r="J21" s="184"/>
      <c r="K21" s="223">
        <v>0.5</v>
      </c>
      <c r="L21" s="184"/>
      <c r="M21" s="223">
        <v>0.5</v>
      </c>
      <c r="N21" s="184"/>
      <c r="O21" s="223">
        <v>0.5</v>
      </c>
      <c r="P21" s="184"/>
      <c r="Q21" s="223">
        <v>0.5</v>
      </c>
      <c r="R21" s="184"/>
      <c r="S21" s="3">
        <f>SUM(C21:R21)</f>
        <v>4</v>
      </c>
      <c r="T21" s="100" t="s">
        <v>98</v>
      </c>
    </row>
    <row r="22" spans="1:20" s="2" customFormat="1" ht="16.5" thickBot="1">
      <c r="A22" s="164"/>
      <c r="B22" s="86"/>
      <c r="C22" s="152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3"/>
      <c r="T22" s="74"/>
    </row>
    <row r="23" spans="1:20" s="2" customFormat="1" ht="18.75" customHeight="1" thickBot="1">
      <c r="A23" s="10"/>
      <c r="B23" s="41" t="s">
        <v>14</v>
      </c>
      <c r="C23" s="216">
        <f>SUM(C20:C22)</f>
        <v>1</v>
      </c>
      <c r="D23" s="196"/>
      <c r="E23" s="216">
        <f>SUM(E20:E22)</f>
        <v>1</v>
      </c>
      <c r="F23" s="196"/>
      <c r="G23" s="216">
        <f>SUM(G20:G22)</f>
        <v>1</v>
      </c>
      <c r="H23" s="196"/>
      <c r="I23" s="216">
        <f>SUM(I20:I22)</f>
        <v>1</v>
      </c>
      <c r="J23" s="196"/>
      <c r="K23" s="216">
        <f>SUM(K20:K22)</f>
        <v>1</v>
      </c>
      <c r="L23" s="196"/>
      <c r="M23" s="216">
        <f>SUM(M20:M22)</f>
        <v>1</v>
      </c>
      <c r="N23" s="196"/>
      <c r="O23" s="216">
        <f>SUM(O20:O22)</f>
        <v>1</v>
      </c>
      <c r="P23" s="196"/>
      <c r="Q23" s="216">
        <f>SUM(Q20:Q22)</f>
        <v>1</v>
      </c>
      <c r="R23" s="196"/>
      <c r="S23" s="9">
        <f>SUM(C23:R23)</f>
        <v>8</v>
      </c>
      <c r="T23" s="73"/>
    </row>
    <row r="24" spans="1:20" ht="30" customHeight="1" thickBot="1">
      <c r="A24" s="147" t="s">
        <v>73</v>
      </c>
      <c r="B24" s="148"/>
      <c r="C24" s="224">
        <f>C18+C23</f>
        <v>23</v>
      </c>
      <c r="D24" s="141"/>
      <c r="E24" s="224">
        <f>E18+E23</f>
        <v>23</v>
      </c>
      <c r="F24" s="141"/>
      <c r="G24" s="141">
        <f>G18+G23</f>
        <v>23</v>
      </c>
      <c r="H24" s="141"/>
      <c r="I24" s="141">
        <f>I18+I23</f>
        <v>23</v>
      </c>
      <c r="J24" s="141"/>
      <c r="K24" s="141">
        <f>K18+K23</f>
        <v>23</v>
      </c>
      <c r="L24" s="141"/>
      <c r="M24" s="141">
        <f>M18+M23</f>
        <v>23</v>
      </c>
      <c r="N24" s="141"/>
      <c r="O24" s="141">
        <f>O18+O23</f>
        <v>23</v>
      </c>
      <c r="P24" s="141"/>
      <c r="Q24" s="141">
        <f>Q18+Q23</f>
        <v>23</v>
      </c>
      <c r="R24" s="141"/>
      <c r="S24" s="42">
        <f>S18+S23</f>
        <v>184</v>
      </c>
      <c r="T24" s="42"/>
    </row>
    <row r="25" spans="1:20" ht="18.75" customHeight="1" thickBot="1">
      <c r="A25" s="197" t="s">
        <v>45</v>
      </c>
      <c r="B25" s="198"/>
      <c r="C25" s="221">
        <f>'Д 1-4 ФК'!E9</f>
        <v>2</v>
      </c>
      <c r="D25" s="222"/>
      <c r="E25" s="199">
        <f>'Д 1-4 ФК'!E10</f>
        <v>2</v>
      </c>
      <c r="F25" s="222"/>
      <c r="G25" s="225">
        <f>'Д 1-4 ФК'!E11</f>
        <v>2</v>
      </c>
      <c r="H25" s="222"/>
      <c r="I25" s="225">
        <f>'Д 1-4 ФК'!E12</f>
        <v>2</v>
      </c>
      <c r="J25" s="222"/>
      <c r="K25" s="225">
        <f>'Д 1-4 ФК'!E13</f>
        <v>2</v>
      </c>
      <c r="L25" s="222"/>
      <c r="M25" s="225">
        <f>'Д 1-4 ФК'!C14</f>
        <v>2</v>
      </c>
      <c r="N25" s="222"/>
      <c r="O25" s="225">
        <f>'Д 1-4 ФК'!E14</f>
        <v>2</v>
      </c>
      <c r="P25" s="222"/>
      <c r="Q25" s="225">
        <f>'Д 1-4 ФК'!E15</f>
        <v>2</v>
      </c>
      <c r="R25" s="222"/>
      <c r="S25" s="44">
        <f>SUM(C25:R25)</f>
        <v>16</v>
      </c>
      <c r="T25" s="75"/>
    </row>
    <row r="26" spans="1:20" ht="18.75" customHeight="1" thickBot="1">
      <c r="A26" s="203" t="s">
        <v>5</v>
      </c>
      <c r="B26" s="204"/>
      <c r="C26" s="219">
        <f>SUM(C24:C25)</f>
        <v>25</v>
      </c>
      <c r="D26" s="220"/>
      <c r="E26" s="219">
        <f>SUM(E24:E25)</f>
        <v>25</v>
      </c>
      <c r="F26" s="220"/>
      <c r="G26" s="219">
        <f>SUM(G24:G25)</f>
        <v>25</v>
      </c>
      <c r="H26" s="220"/>
      <c r="I26" s="219">
        <f>SUM(I24:I25)</f>
        <v>25</v>
      </c>
      <c r="J26" s="220"/>
      <c r="K26" s="219">
        <f>SUM(K24:K25)</f>
        <v>25</v>
      </c>
      <c r="L26" s="220"/>
      <c r="M26" s="219">
        <f>SUM(M24:M25)</f>
        <v>25</v>
      </c>
      <c r="N26" s="220"/>
      <c r="O26" s="219">
        <f>SUM(O24:O25)</f>
        <v>25</v>
      </c>
      <c r="P26" s="220"/>
      <c r="Q26" s="219">
        <f>SUM(Q24:Q25)</f>
        <v>25</v>
      </c>
      <c r="R26" s="220"/>
      <c r="S26" s="45">
        <f>SUM(S24,S25)</f>
        <v>200</v>
      </c>
      <c r="T26" s="45"/>
    </row>
    <row r="27" spans="2:16" ht="32.25" customHeight="1" hidden="1" thickBot="1">
      <c r="B27" s="36" t="s">
        <v>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</sheetData>
  <sheetProtection/>
  <mergeCells count="190">
    <mergeCell ref="M26:N26"/>
    <mergeCell ref="M17:N17"/>
    <mergeCell ref="M18:N18"/>
    <mergeCell ref="M19:N19"/>
    <mergeCell ref="M20:N20"/>
    <mergeCell ref="M21:N21"/>
    <mergeCell ref="M22:N22"/>
    <mergeCell ref="M12:N12"/>
    <mergeCell ref="M13:N13"/>
    <mergeCell ref="M14:N14"/>
    <mergeCell ref="M15:N15"/>
    <mergeCell ref="M24:N24"/>
    <mergeCell ref="M25:N25"/>
    <mergeCell ref="M5:N5"/>
    <mergeCell ref="M6:N6"/>
    <mergeCell ref="M7:N7"/>
    <mergeCell ref="M8:N8"/>
    <mergeCell ref="Q5:R5"/>
    <mergeCell ref="M9:N9"/>
    <mergeCell ref="O6:P6"/>
    <mergeCell ref="Q20:R20"/>
    <mergeCell ref="Q6:R6"/>
    <mergeCell ref="Q10:R10"/>
    <mergeCell ref="Q11:R11"/>
    <mergeCell ref="Q8:R8"/>
    <mergeCell ref="O8:P8"/>
    <mergeCell ref="Q16:R16"/>
    <mergeCell ref="Q24:R24"/>
    <mergeCell ref="Q25:R25"/>
    <mergeCell ref="K24:L24"/>
    <mergeCell ref="K25:L25"/>
    <mergeCell ref="Q21:R21"/>
    <mergeCell ref="O21:P21"/>
    <mergeCell ref="K21:L21"/>
    <mergeCell ref="K12:L12"/>
    <mergeCell ref="Q26:R26"/>
    <mergeCell ref="O12:P12"/>
    <mergeCell ref="O18:P18"/>
    <mergeCell ref="Q23:R23"/>
    <mergeCell ref="Q22:R22"/>
    <mergeCell ref="Q17:R17"/>
    <mergeCell ref="Q18:R18"/>
    <mergeCell ref="Q19:R19"/>
    <mergeCell ref="Q15:R15"/>
    <mergeCell ref="K14:L14"/>
    <mergeCell ref="O14:P14"/>
    <mergeCell ref="O17:P17"/>
    <mergeCell ref="O16:P16"/>
    <mergeCell ref="Q9:R9"/>
    <mergeCell ref="Q12:R12"/>
    <mergeCell ref="Q13:R13"/>
    <mergeCell ref="Q14:R14"/>
    <mergeCell ref="M10:N10"/>
    <mergeCell ref="K9:L9"/>
    <mergeCell ref="K18:L18"/>
    <mergeCell ref="K19:L19"/>
    <mergeCell ref="K20:L20"/>
    <mergeCell ref="K15:L15"/>
    <mergeCell ref="K16:L16"/>
    <mergeCell ref="O13:P13"/>
    <mergeCell ref="M16:N16"/>
    <mergeCell ref="K17:L17"/>
    <mergeCell ref="O15:P15"/>
    <mergeCell ref="K13:L13"/>
    <mergeCell ref="A1:Q1"/>
    <mergeCell ref="T5:T7"/>
    <mergeCell ref="I8:J8"/>
    <mergeCell ref="O7:P7"/>
    <mergeCell ref="I9:J9"/>
    <mergeCell ref="O9:P9"/>
    <mergeCell ref="K5:L5"/>
    <mergeCell ref="I7:J7"/>
    <mergeCell ref="I5:J5"/>
    <mergeCell ref="A2:Q2"/>
    <mergeCell ref="E7:F7"/>
    <mergeCell ref="G18:H18"/>
    <mergeCell ref="I14:J14"/>
    <mergeCell ref="I17:J17"/>
    <mergeCell ref="I18:J18"/>
    <mergeCell ref="G17:H17"/>
    <mergeCell ref="I15:J15"/>
    <mergeCell ref="I13:J13"/>
    <mergeCell ref="I10:J10"/>
    <mergeCell ref="E13:F13"/>
    <mergeCell ref="C13:D13"/>
    <mergeCell ref="G13:H13"/>
    <mergeCell ref="G14:H14"/>
    <mergeCell ref="A7:B7"/>
    <mergeCell ref="E9:F9"/>
    <mergeCell ref="C11:D11"/>
    <mergeCell ref="E11:F11"/>
    <mergeCell ref="E10:F10"/>
    <mergeCell ref="A14:A15"/>
    <mergeCell ref="E8:F8"/>
    <mergeCell ref="I19:J19"/>
    <mergeCell ref="I16:J16"/>
    <mergeCell ref="E14:F14"/>
    <mergeCell ref="C14:D14"/>
    <mergeCell ref="E15:F15"/>
    <mergeCell ref="C19:D19"/>
    <mergeCell ref="C17:D17"/>
    <mergeCell ref="C15:D15"/>
    <mergeCell ref="C16:D16"/>
    <mergeCell ref="G16:H16"/>
    <mergeCell ref="C20:D20"/>
    <mergeCell ref="C21:D21"/>
    <mergeCell ref="C22:D22"/>
    <mergeCell ref="E22:F22"/>
    <mergeCell ref="E21:F21"/>
    <mergeCell ref="E20:F20"/>
    <mergeCell ref="A19:B19"/>
    <mergeCell ref="E19:F19"/>
    <mergeCell ref="A21:A22"/>
    <mergeCell ref="G20:H20"/>
    <mergeCell ref="G19:H19"/>
    <mergeCell ref="O19:P19"/>
    <mergeCell ref="K22:L22"/>
    <mergeCell ref="O22:P22"/>
    <mergeCell ref="I21:J21"/>
    <mergeCell ref="O20:P20"/>
    <mergeCell ref="E26:F26"/>
    <mergeCell ref="K23:L23"/>
    <mergeCell ref="O26:P26"/>
    <mergeCell ref="G25:H25"/>
    <mergeCell ref="E25:F25"/>
    <mergeCell ref="G26:H26"/>
    <mergeCell ref="I23:J23"/>
    <mergeCell ref="I26:J26"/>
    <mergeCell ref="K26:L26"/>
    <mergeCell ref="M23:N23"/>
    <mergeCell ref="C23:D23"/>
    <mergeCell ref="O24:P24"/>
    <mergeCell ref="E24:F24"/>
    <mergeCell ref="G24:H24"/>
    <mergeCell ref="I25:J25"/>
    <mergeCell ref="O25:P25"/>
    <mergeCell ref="O23:P23"/>
    <mergeCell ref="C24:D24"/>
    <mergeCell ref="I24:J24"/>
    <mergeCell ref="G23:H23"/>
    <mergeCell ref="A26:B26"/>
    <mergeCell ref="A24:B24"/>
    <mergeCell ref="A25:B25"/>
    <mergeCell ref="C26:D26"/>
    <mergeCell ref="C25:D25"/>
    <mergeCell ref="I20:J20"/>
    <mergeCell ref="G21:H21"/>
    <mergeCell ref="E23:F23"/>
    <mergeCell ref="G22:H22"/>
    <mergeCell ref="I22:J22"/>
    <mergeCell ref="C7:D7"/>
    <mergeCell ref="C18:D18"/>
    <mergeCell ref="C12:D12"/>
    <mergeCell ref="E12:F12"/>
    <mergeCell ref="G11:H11"/>
    <mergeCell ref="C9:D9"/>
    <mergeCell ref="E17:F17"/>
    <mergeCell ref="E18:F18"/>
    <mergeCell ref="E16:F16"/>
    <mergeCell ref="G15:H15"/>
    <mergeCell ref="I11:J11"/>
    <mergeCell ref="G9:H9"/>
    <mergeCell ref="G10:H10"/>
    <mergeCell ref="G6:H6"/>
    <mergeCell ref="K10:L10"/>
    <mergeCell ref="M11:N11"/>
    <mergeCell ref="K6:L6"/>
    <mergeCell ref="K7:L7"/>
    <mergeCell ref="K8:L8"/>
    <mergeCell ref="K11:L11"/>
    <mergeCell ref="A3:Q3"/>
    <mergeCell ref="O5:P5"/>
    <mergeCell ref="I6:J6"/>
    <mergeCell ref="B5:B6"/>
    <mergeCell ref="A8:A9"/>
    <mergeCell ref="G5:H5"/>
    <mergeCell ref="G8:H8"/>
    <mergeCell ref="C8:D8"/>
    <mergeCell ref="C6:D6"/>
    <mergeCell ref="E6:F6"/>
    <mergeCell ref="C5:D5"/>
    <mergeCell ref="E5:F5"/>
    <mergeCell ref="A5:A6"/>
    <mergeCell ref="S5:S6"/>
    <mergeCell ref="I12:J12"/>
    <mergeCell ref="G12:H12"/>
    <mergeCell ref="C10:D10"/>
    <mergeCell ref="G7:H7"/>
    <mergeCell ref="O10:P10"/>
    <mergeCell ref="O11:P11"/>
  </mergeCells>
  <printOptions horizontalCentered="1"/>
  <pageMargins left="0.1968503937007874" right="0.1968503937007874" top="1.1811023622047245" bottom="0.1968503937007874" header="0.5118110236220472" footer="0.5118110236220472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T27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K6" sqref="K6:L6"/>
    </sheetView>
  </sheetViews>
  <sheetFormatPr defaultColWidth="9.00390625" defaultRowHeight="12.75"/>
  <cols>
    <col min="1" max="1" width="31.125" style="1" customWidth="1"/>
    <col min="2" max="2" width="28.875" style="1" customWidth="1"/>
    <col min="3" max="18" width="7.25390625" style="1" customWidth="1"/>
    <col min="19" max="19" width="9.25390625" style="1" bestFit="1" customWidth="1"/>
    <col min="20" max="20" width="22.25390625" style="1" customWidth="1"/>
    <col min="21" max="16384" width="9.125" style="1" customWidth="1"/>
  </cols>
  <sheetData>
    <row r="1" spans="1:19" ht="20.25">
      <c r="A1" s="135" t="s">
        <v>17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 ht="20.25" customHeight="1">
      <c r="A2" s="179" t="s">
        <v>112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19" ht="18.75">
      <c r="A3" s="168" t="s">
        <v>62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ht="16.5" thickBot="1"/>
    <row r="5" spans="1:20" ht="20.25" customHeight="1">
      <c r="A5" s="180" t="s">
        <v>72</v>
      </c>
      <c r="B5" s="180" t="s">
        <v>85</v>
      </c>
      <c r="C5" s="209" t="s">
        <v>34</v>
      </c>
      <c r="D5" s="210"/>
      <c r="E5" s="211" t="s">
        <v>35</v>
      </c>
      <c r="F5" s="210"/>
      <c r="G5" s="211" t="s">
        <v>36</v>
      </c>
      <c r="H5" s="210"/>
      <c r="I5" s="211" t="s">
        <v>37</v>
      </c>
      <c r="J5" s="210"/>
      <c r="K5" s="211" t="s">
        <v>38</v>
      </c>
      <c r="L5" s="210"/>
      <c r="M5" s="211" t="s">
        <v>39</v>
      </c>
      <c r="N5" s="210"/>
      <c r="O5" s="211" t="s">
        <v>82</v>
      </c>
      <c r="P5" s="241"/>
      <c r="Q5" s="211" t="s">
        <v>100</v>
      </c>
      <c r="R5" s="210"/>
      <c r="S5" s="212" t="s">
        <v>4</v>
      </c>
      <c r="T5" s="180" t="s">
        <v>59</v>
      </c>
    </row>
    <row r="6" spans="1:20" ht="46.5" customHeight="1" thickBot="1">
      <c r="A6" s="181"/>
      <c r="B6" s="193"/>
      <c r="C6" s="188" t="s">
        <v>81</v>
      </c>
      <c r="D6" s="189"/>
      <c r="E6" s="188" t="s">
        <v>106</v>
      </c>
      <c r="F6" s="189"/>
      <c r="G6" s="188" t="s">
        <v>81</v>
      </c>
      <c r="H6" s="189"/>
      <c r="I6" s="188" t="s">
        <v>106</v>
      </c>
      <c r="J6" s="189"/>
      <c r="K6" s="188" t="s">
        <v>106</v>
      </c>
      <c r="L6" s="189"/>
      <c r="M6" s="188" t="s">
        <v>81</v>
      </c>
      <c r="N6" s="189"/>
      <c r="O6" s="188" t="s">
        <v>81</v>
      </c>
      <c r="P6" s="189"/>
      <c r="Q6" s="188" t="s">
        <v>81</v>
      </c>
      <c r="R6" s="189"/>
      <c r="S6" s="243"/>
      <c r="T6" s="195"/>
    </row>
    <row r="7" spans="1:20" ht="20.25" customHeight="1" thickBot="1">
      <c r="A7" s="144" t="s">
        <v>105</v>
      </c>
      <c r="B7" s="190"/>
      <c r="C7" s="185"/>
      <c r="D7" s="186"/>
      <c r="E7" s="185"/>
      <c r="F7" s="186"/>
      <c r="G7" s="185"/>
      <c r="H7" s="186"/>
      <c r="I7" s="185"/>
      <c r="J7" s="186"/>
      <c r="K7" s="185"/>
      <c r="L7" s="186"/>
      <c r="M7" s="185"/>
      <c r="N7" s="186"/>
      <c r="O7" s="185"/>
      <c r="P7" s="244"/>
      <c r="Q7" s="239"/>
      <c r="R7" s="239"/>
      <c r="S7" s="112"/>
      <c r="T7" s="195"/>
    </row>
    <row r="8" spans="1:20" ht="15.75">
      <c r="A8" s="163" t="s">
        <v>65</v>
      </c>
      <c r="B8" s="7" t="s">
        <v>0</v>
      </c>
      <c r="C8" s="214">
        <v>5</v>
      </c>
      <c r="D8" s="215"/>
      <c r="E8" s="214">
        <v>5</v>
      </c>
      <c r="F8" s="215"/>
      <c r="G8" s="214">
        <v>5</v>
      </c>
      <c r="H8" s="215"/>
      <c r="I8" s="214">
        <v>5</v>
      </c>
      <c r="J8" s="215"/>
      <c r="K8" s="214">
        <v>5</v>
      </c>
      <c r="L8" s="215"/>
      <c r="M8" s="214">
        <v>5</v>
      </c>
      <c r="N8" s="215"/>
      <c r="O8" s="214">
        <v>5</v>
      </c>
      <c r="P8" s="242"/>
      <c r="Q8" s="214">
        <v>5</v>
      </c>
      <c r="R8" s="242"/>
      <c r="S8" s="114">
        <f>SUM(C8:R8)</f>
        <v>40</v>
      </c>
      <c r="T8" s="115" t="s">
        <v>93</v>
      </c>
    </row>
    <row r="9" spans="1:20" ht="15.75">
      <c r="A9" s="164"/>
      <c r="B9" s="4" t="s">
        <v>12</v>
      </c>
      <c r="C9" s="152">
        <v>4</v>
      </c>
      <c r="D9" s="136"/>
      <c r="E9" s="136">
        <v>4</v>
      </c>
      <c r="F9" s="136"/>
      <c r="G9" s="136">
        <v>4</v>
      </c>
      <c r="H9" s="136"/>
      <c r="I9" s="136">
        <v>4</v>
      </c>
      <c r="J9" s="136"/>
      <c r="K9" s="136">
        <v>4</v>
      </c>
      <c r="L9" s="136"/>
      <c r="M9" s="136">
        <v>4</v>
      </c>
      <c r="N9" s="136"/>
      <c r="O9" s="136">
        <v>4</v>
      </c>
      <c r="P9" s="237"/>
      <c r="Q9" s="136">
        <v>4</v>
      </c>
      <c r="R9" s="237"/>
      <c r="S9" s="114">
        <f aca="true" t="shared" si="0" ref="S9:S25">SUM(C9:R9)</f>
        <v>32</v>
      </c>
      <c r="T9" s="115" t="s">
        <v>89</v>
      </c>
    </row>
    <row r="10" spans="1:20" ht="31.5">
      <c r="A10" s="77" t="s">
        <v>1</v>
      </c>
      <c r="B10" s="58" t="s">
        <v>80</v>
      </c>
      <c r="C10" s="152">
        <v>2</v>
      </c>
      <c r="D10" s="136"/>
      <c r="E10" s="136">
        <v>2</v>
      </c>
      <c r="F10" s="136"/>
      <c r="G10" s="136">
        <v>2</v>
      </c>
      <c r="H10" s="136"/>
      <c r="I10" s="136">
        <v>2</v>
      </c>
      <c r="J10" s="136"/>
      <c r="K10" s="136">
        <v>2</v>
      </c>
      <c r="L10" s="136"/>
      <c r="M10" s="136">
        <v>2</v>
      </c>
      <c r="N10" s="136"/>
      <c r="O10" s="136">
        <v>2</v>
      </c>
      <c r="P10" s="237"/>
      <c r="Q10" s="136">
        <v>2</v>
      </c>
      <c r="R10" s="237"/>
      <c r="S10" s="114">
        <f t="shared" si="0"/>
        <v>16</v>
      </c>
      <c r="T10" s="115" t="s">
        <v>93</v>
      </c>
    </row>
    <row r="11" spans="1:20" ht="15.75">
      <c r="A11" s="4" t="s">
        <v>46</v>
      </c>
      <c r="B11" s="4" t="s">
        <v>2</v>
      </c>
      <c r="C11" s="152">
        <v>4</v>
      </c>
      <c r="D11" s="136"/>
      <c r="E11" s="136">
        <v>4</v>
      </c>
      <c r="F11" s="136"/>
      <c r="G11" s="136">
        <v>4</v>
      </c>
      <c r="H11" s="136"/>
      <c r="I11" s="136">
        <v>4</v>
      </c>
      <c r="J11" s="136"/>
      <c r="K11" s="136">
        <v>4</v>
      </c>
      <c r="L11" s="136"/>
      <c r="M11" s="136">
        <v>4</v>
      </c>
      <c r="N11" s="136"/>
      <c r="O11" s="136">
        <v>4</v>
      </c>
      <c r="P11" s="237"/>
      <c r="Q11" s="136">
        <v>4</v>
      </c>
      <c r="R11" s="237"/>
      <c r="S11" s="114">
        <f t="shared" si="0"/>
        <v>32</v>
      </c>
      <c r="T11" s="115" t="s">
        <v>90</v>
      </c>
    </row>
    <row r="12" spans="1:20" ht="47.25">
      <c r="A12" s="4" t="s">
        <v>66</v>
      </c>
      <c r="B12" s="4" t="s">
        <v>18</v>
      </c>
      <c r="C12" s="152">
        <v>2</v>
      </c>
      <c r="D12" s="136"/>
      <c r="E12" s="136">
        <v>2</v>
      </c>
      <c r="F12" s="136"/>
      <c r="G12" s="136">
        <v>2</v>
      </c>
      <c r="H12" s="136"/>
      <c r="I12" s="136">
        <v>2</v>
      </c>
      <c r="J12" s="136"/>
      <c r="K12" s="136">
        <v>2</v>
      </c>
      <c r="L12" s="136"/>
      <c r="M12" s="136">
        <v>2</v>
      </c>
      <c r="N12" s="136"/>
      <c r="O12" s="136">
        <v>2</v>
      </c>
      <c r="P12" s="237"/>
      <c r="Q12" s="136">
        <v>2</v>
      </c>
      <c r="R12" s="237"/>
      <c r="S12" s="114">
        <f t="shared" si="0"/>
        <v>16</v>
      </c>
      <c r="T12" s="115" t="s">
        <v>89</v>
      </c>
    </row>
    <row r="13" spans="1:20" ht="31.5">
      <c r="A13" s="4" t="s">
        <v>55</v>
      </c>
      <c r="B13" s="4" t="s">
        <v>55</v>
      </c>
      <c r="C13" s="152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237"/>
      <c r="Q13" s="136"/>
      <c r="R13" s="237"/>
      <c r="S13" s="114">
        <f t="shared" si="0"/>
        <v>0</v>
      </c>
      <c r="T13" s="115"/>
    </row>
    <row r="14" spans="1:20" ht="15.75">
      <c r="A14" s="155" t="s">
        <v>47</v>
      </c>
      <c r="B14" s="4" t="s">
        <v>48</v>
      </c>
      <c r="C14" s="152">
        <v>1</v>
      </c>
      <c r="D14" s="136"/>
      <c r="E14" s="136">
        <v>1</v>
      </c>
      <c r="F14" s="136"/>
      <c r="G14" s="136">
        <v>1</v>
      </c>
      <c r="H14" s="136"/>
      <c r="I14" s="136">
        <v>1</v>
      </c>
      <c r="J14" s="136"/>
      <c r="K14" s="136">
        <v>1</v>
      </c>
      <c r="L14" s="136"/>
      <c r="M14" s="136">
        <v>1</v>
      </c>
      <c r="N14" s="136"/>
      <c r="O14" s="136">
        <v>1</v>
      </c>
      <c r="P14" s="237"/>
      <c r="Q14" s="136">
        <v>1</v>
      </c>
      <c r="R14" s="237"/>
      <c r="S14" s="114">
        <f t="shared" si="0"/>
        <v>8</v>
      </c>
      <c r="T14" s="115" t="s">
        <v>94</v>
      </c>
    </row>
    <row r="15" spans="1:20" ht="15.75">
      <c r="A15" s="155"/>
      <c r="B15" s="4" t="s">
        <v>49</v>
      </c>
      <c r="C15" s="152">
        <v>1</v>
      </c>
      <c r="D15" s="136"/>
      <c r="E15" s="136">
        <v>1</v>
      </c>
      <c r="F15" s="136"/>
      <c r="G15" s="136">
        <v>1</v>
      </c>
      <c r="H15" s="136"/>
      <c r="I15" s="136">
        <v>1</v>
      </c>
      <c r="J15" s="136"/>
      <c r="K15" s="136">
        <v>1</v>
      </c>
      <c r="L15" s="136"/>
      <c r="M15" s="136">
        <v>1</v>
      </c>
      <c r="N15" s="136"/>
      <c r="O15" s="136">
        <v>1</v>
      </c>
      <c r="P15" s="237"/>
      <c r="Q15" s="136">
        <v>1</v>
      </c>
      <c r="R15" s="237"/>
      <c r="S15" s="114">
        <f t="shared" si="0"/>
        <v>8</v>
      </c>
      <c r="T15" s="115" t="s">
        <v>93</v>
      </c>
    </row>
    <row r="16" spans="1:20" ht="15" customHeight="1">
      <c r="A16" s="4" t="s">
        <v>19</v>
      </c>
      <c r="B16" s="4" t="s">
        <v>19</v>
      </c>
      <c r="C16" s="152">
        <v>1</v>
      </c>
      <c r="D16" s="136"/>
      <c r="E16" s="136">
        <v>1</v>
      </c>
      <c r="F16" s="136"/>
      <c r="G16" s="136">
        <v>1</v>
      </c>
      <c r="H16" s="136"/>
      <c r="I16" s="136">
        <v>1</v>
      </c>
      <c r="J16" s="136"/>
      <c r="K16" s="136">
        <v>1</v>
      </c>
      <c r="L16" s="136"/>
      <c r="M16" s="136">
        <v>1</v>
      </c>
      <c r="N16" s="136"/>
      <c r="O16" s="136">
        <v>1</v>
      </c>
      <c r="P16" s="237"/>
      <c r="Q16" s="136">
        <v>1</v>
      </c>
      <c r="R16" s="237"/>
      <c r="S16" s="114">
        <f t="shared" si="0"/>
        <v>8</v>
      </c>
      <c r="T16" s="115" t="s">
        <v>95</v>
      </c>
    </row>
    <row r="17" spans="1:20" ht="15" customHeight="1" thickBot="1">
      <c r="A17" s="8" t="s">
        <v>3</v>
      </c>
      <c r="B17" s="5" t="s">
        <v>3</v>
      </c>
      <c r="C17" s="217">
        <v>2</v>
      </c>
      <c r="D17" s="218"/>
      <c r="E17" s="217">
        <v>2</v>
      </c>
      <c r="F17" s="218"/>
      <c r="G17" s="217">
        <v>2</v>
      </c>
      <c r="H17" s="218"/>
      <c r="I17" s="217">
        <v>2</v>
      </c>
      <c r="J17" s="218"/>
      <c r="K17" s="217">
        <v>2</v>
      </c>
      <c r="L17" s="218"/>
      <c r="M17" s="217">
        <v>2</v>
      </c>
      <c r="N17" s="218"/>
      <c r="O17" s="217">
        <v>2</v>
      </c>
      <c r="P17" s="238"/>
      <c r="Q17" s="217">
        <v>2</v>
      </c>
      <c r="R17" s="238"/>
      <c r="S17" s="114">
        <f t="shared" si="0"/>
        <v>16</v>
      </c>
      <c r="T17" s="116" t="s">
        <v>89</v>
      </c>
    </row>
    <row r="18" spans="1:20" s="2" customFormat="1" ht="18.75" customHeight="1" thickBot="1">
      <c r="A18" s="37"/>
      <c r="B18" s="38" t="s">
        <v>14</v>
      </c>
      <c r="C18" s="216">
        <f>SUM(C8:D17)</f>
        <v>22</v>
      </c>
      <c r="D18" s="196"/>
      <c r="E18" s="196">
        <f>SUM(E8:F17)</f>
        <v>22</v>
      </c>
      <c r="F18" s="196"/>
      <c r="G18" s="196">
        <f>SUM(G8:H17)</f>
        <v>22</v>
      </c>
      <c r="H18" s="196"/>
      <c r="I18" s="196">
        <f>SUM(I8:J17)</f>
        <v>22</v>
      </c>
      <c r="J18" s="196"/>
      <c r="K18" s="196">
        <f>SUM(K8:L17)</f>
        <v>22</v>
      </c>
      <c r="L18" s="196"/>
      <c r="M18" s="196">
        <f>SUM(M8:N17)</f>
        <v>22</v>
      </c>
      <c r="N18" s="196"/>
      <c r="O18" s="208">
        <f>SUM(O8:P17)</f>
        <v>22</v>
      </c>
      <c r="P18" s="232"/>
      <c r="Q18" s="208">
        <f>SUM(Q8:R17)</f>
        <v>22</v>
      </c>
      <c r="R18" s="232"/>
      <c r="S18" s="114">
        <f t="shared" si="0"/>
        <v>176</v>
      </c>
      <c r="T18" s="117"/>
    </row>
    <row r="19" spans="1:20" s="2" customFormat="1" ht="30" customHeight="1" thickBot="1">
      <c r="A19" s="144" t="s">
        <v>77</v>
      </c>
      <c r="B19" s="145"/>
      <c r="C19" s="146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245"/>
      <c r="Q19" s="239"/>
      <c r="R19" s="240"/>
      <c r="S19" s="114">
        <f t="shared" si="0"/>
        <v>0</v>
      </c>
      <c r="T19" s="118"/>
    </row>
    <row r="20" spans="1:20" s="2" customFormat="1" ht="15.75">
      <c r="A20" s="227"/>
      <c r="B20" s="2" t="s">
        <v>109</v>
      </c>
      <c r="C20" s="152">
        <v>0.5</v>
      </c>
      <c r="D20" s="136"/>
      <c r="E20" s="152">
        <v>0.5</v>
      </c>
      <c r="F20" s="136"/>
      <c r="G20" s="152">
        <v>0.5</v>
      </c>
      <c r="H20" s="136"/>
      <c r="I20" s="152">
        <v>0.5</v>
      </c>
      <c r="J20" s="136"/>
      <c r="K20" s="152">
        <v>0.5</v>
      </c>
      <c r="L20" s="136"/>
      <c r="M20" s="152">
        <v>0.5</v>
      </c>
      <c r="N20" s="136"/>
      <c r="O20" s="152">
        <v>0.5</v>
      </c>
      <c r="P20" s="136"/>
      <c r="Q20" s="152">
        <v>0.5</v>
      </c>
      <c r="R20" s="136"/>
      <c r="S20" s="114">
        <f>SUM(C20:R20)</f>
        <v>4</v>
      </c>
      <c r="T20" s="119" t="s">
        <v>99</v>
      </c>
    </row>
    <row r="21" spans="1:20" s="2" customFormat="1" ht="16.5" thickBot="1">
      <c r="A21" s="228"/>
      <c r="B21" s="4" t="s">
        <v>97</v>
      </c>
      <c r="C21" s="230">
        <v>0.5</v>
      </c>
      <c r="D21" s="231"/>
      <c r="E21" s="230">
        <v>0.5</v>
      </c>
      <c r="F21" s="231"/>
      <c r="G21" s="230">
        <v>0.5</v>
      </c>
      <c r="H21" s="231"/>
      <c r="I21" s="230">
        <v>0.5</v>
      </c>
      <c r="J21" s="231"/>
      <c r="K21" s="230">
        <v>0.5</v>
      </c>
      <c r="L21" s="231"/>
      <c r="M21" s="230">
        <v>0.5</v>
      </c>
      <c r="N21" s="231"/>
      <c r="O21" s="230">
        <v>0.5</v>
      </c>
      <c r="P21" s="231"/>
      <c r="Q21" s="230">
        <v>0.5</v>
      </c>
      <c r="R21" s="231"/>
      <c r="S21" s="114">
        <f>SUM(C21:R21)</f>
        <v>4</v>
      </c>
      <c r="T21" s="119" t="s">
        <v>98</v>
      </c>
    </row>
    <row r="22" spans="1:20" s="2" customFormat="1" ht="18.75" customHeight="1" thickBot="1">
      <c r="A22" s="10"/>
      <c r="B22" s="41" t="s">
        <v>14</v>
      </c>
      <c r="C22" s="216">
        <f>SUM(C20:D21)</f>
        <v>1</v>
      </c>
      <c r="D22" s="196"/>
      <c r="E22" s="208">
        <f>SUM(E20:F21)</f>
        <v>1</v>
      </c>
      <c r="F22" s="196"/>
      <c r="G22" s="208">
        <f>SUM(G20:H21)</f>
        <v>1</v>
      </c>
      <c r="H22" s="196"/>
      <c r="I22" s="208">
        <f>SUM(I20:J21)</f>
        <v>1</v>
      </c>
      <c r="J22" s="196"/>
      <c r="K22" s="208">
        <f>SUM(K20:L21)</f>
        <v>1</v>
      </c>
      <c r="L22" s="196"/>
      <c r="M22" s="208">
        <f>SUM(M20:N21)</f>
        <v>1</v>
      </c>
      <c r="N22" s="196"/>
      <c r="O22" s="208">
        <f>SUM(O20:P21)</f>
        <v>1</v>
      </c>
      <c r="P22" s="232"/>
      <c r="Q22" s="208">
        <f>SUM(Q20:R21)</f>
        <v>1</v>
      </c>
      <c r="R22" s="232"/>
      <c r="S22" s="114">
        <f t="shared" si="0"/>
        <v>8</v>
      </c>
      <c r="T22" s="120"/>
    </row>
    <row r="23" spans="1:20" ht="35.25" customHeight="1" thickBot="1">
      <c r="A23" s="147" t="s">
        <v>73</v>
      </c>
      <c r="B23" s="148"/>
      <c r="C23" s="140">
        <f>C18+C22</f>
        <v>23</v>
      </c>
      <c r="D23" s="141"/>
      <c r="E23" s="224">
        <f>E18+E22</f>
        <v>23</v>
      </c>
      <c r="F23" s="141"/>
      <c r="G23" s="141">
        <f>G18+G22</f>
        <v>23</v>
      </c>
      <c r="H23" s="141"/>
      <c r="I23" s="141">
        <f>I18+I22</f>
        <v>23</v>
      </c>
      <c r="J23" s="141"/>
      <c r="K23" s="141">
        <f>K18+K22</f>
        <v>23</v>
      </c>
      <c r="L23" s="141"/>
      <c r="M23" s="141">
        <f>M18+M22</f>
        <v>23</v>
      </c>
      <c r="N23" s="141"/>
      <c r="O23" s="233">
        <f>O18+O22</f>
        <v>23</v>
      </c>
      <c r="P23" s="234"/>
      <c r="Q23" s="233">
        <f>Q18+Q22</f>
        <v>23</v>
      </c>
      <c r="R23" s="234"/>
      <c r="S23" s="114">
        <f t="shared" si="0"/>
        <v>184</v>
      </c>
      <c r="T23" s="88"/>
    </row>
    <row r="24" spans="1:20" ht="22.5" customHeight="1" hidden="1" thickBot="1">
      <c r="A24" s="39"/>
      <c r="B24" s="40" t="s">
        <v>16</v>
      </c>
      <c r="C24" s="132"/>
      <c r="D24" s="131"/>
      <c r="E24" s="130"/>
      <c r="F24" s="131"/>
      <c r="G24" s="176"/>
      <c r="H24" s="131"/>
      <c r="I24" s="176"/>
      <c r="J24" s="131"/>
      <c r="K24" s="176"/>
      <c r="L24" s="131"/>
      <c r="M24" s="176"/>
      <c r="N24" s="131"/>
      <c r="O24" s="130"/>
      <c r="P24" s="130"/>
      <c r="Q24" s="110"/>
      <c r="R24" s="111"/>
      <c r="S24" s="114">
        <f t="shared" si="0"/>
        <v>0</v>
      </c>
      <c r="T24" s="113"/>
    </row>
    <row r="25" spans="1:20" ht="18.75" customHeight="1" thickBot="1">
      <c r="A25" s="197" t="s">
        <v>45</v>
      </c>
      <c r="B25" s="198"/>
      <c r="C25" s="221">
        <f>'Д 1-4 ФК'!E18</f>
        <v>2</v>
      </c>
      <c r="D25" s="222"/>
      <c r="E25" s="199">
        <f>'Д 1-4 ФК'!E19</f>
        <v>2</v>
      </c>
      <c r="F25" s="222"/>
      <c r="G25" s="225">
        <f>'Д 1-4 ФК'!E20</f>
        <v>2</v>
      </c>
      <c r="H25" s="222"/>
      <c r="I25" s="225">
        <f>'Д 1-4 ФК'!E21</f>
        <v>2</v>
      </c>
      <c r="J25" s="222"/>
      <c r="K25" s="225">
        <f>'Д 1-4 ФК'!E22</f>
        <v>2</v>
      </c>
      <c r="L25" s="222"/>
      <c r="M25" s="225">
        <f>'Д 1-4 ФК'!E23</f>
        <v>2</v>
      </c>
      <c r="N25" s="222"/>
      <c r="O25" s="199">
        <f>'Д 1-4 ФК'!E25</f>
        <v>2</v>
      </c>
      <c r="P25" s="199"/>
      <c r="Q25" s="199">
        <v>2</v>
      </c>
      <c r="R25" s="199"/>
      <c r="S25" s="114">
        <f t="shared" si="0"/>
        <v>16</v>
      </c>
      <c r="T25" s="121"/>
    </row>
    <row r="26" spans="1:20" ht="18.75" customHeight="1" thickBot="1">
      <c r="A26" s="203" t="s">
        <v>5</v>
      </c>
      <c r="B26" s="204"/>
      <c r="C26" s="235">
        <f>SUM(C23:C25)</f>
        <v>25</v>
      </c>
      <c r="D26" s="236"/>
      <c r="E26" s="235">
        <f>SUM(E23:E25)</f>
        <v>25</v>
      </c>
      <c r="F26" s="236"/>
      <c r="G26" s="235">
        <f>SUM(G23:G25)</f>
        <v>25</v>
      </c>
      <c r="H26" s="236"/>
      <c r="I26" s="235">
        <f>SUM(I23:I25)</f>
        <v>25</v>
      </c>
      <c r="J26" s="236"/>
      <c r="K26" s="235">
        <f>SUM(K23:K25)</f>
        <v>25</v>
      </c>
      <c r="L26" s="236"/>
      <c r="M26" s="235">
        <f>SUM(M23:M25)</f>
        <v>25</v>
      </c>
      <c r="N26" s="236"/>
      <c r="O26" s="235">
        <f>SUM(O23:O25)</f>
        <v>25</v>
      </c>
      <c r="P26" s="236"/>
      <c r="Q26" s="235">
        <f>SUM(Q23:Q25)</f>
        <v>25</v>
      </c>
      <c r="R26" s="236"/>
      <c r="S26" s="89">
        <f>SUM(C26:R26)</f>
        <v>200</v>
      </c>
      <c r="T26" s="87"/>
    </row>
    <row r="27" spans="2:3" ht="32.25" customHeight="1" hidden="1" thickBot="1">
      <c r="B27" s="36" t="s">
        <v>6</v>
      </c>
      <c r="C27" s="11" t="s">
        <v>21</v>
      </c>
    </row>
  </sheetData>
  <sheetProtection/>
  <mergeCells count="190">
    <mergeCell ref="E21:F21"/>
    <mergeCell ref="G21:H21"/>
    <mergeCell ref="I21:J21"/>
    <mergeCell ref="M21:N21"/>
    <mergeCell ref="C21:D21"/>
    <mergeCell ref="I17:J17"/>
    <mergeCell ref="I18:J18"/>
    <mergeCell ref="M19:N19"/>
    <mergeCell ref="I19:J19"/>
    <mergeCell ref="C17:D17"/>
    <mergeCell ref="O21:P21"/>
    <mergeCell ref="K21:L21"/>
    <mergeCell ref="C25:D25"/>
    <mergeCell ref="M25:N25"/>
    <mergeCell ref="O25:P25"/>
    <mergeCell ref="I25:J25"/>
    <mergeCell ref="G24:H24"/>
    <mergeCell ref="I24:J24"/>
    <mergeCell ref="M23:N23"/>
    <mergeCell ref="O23:P23"/>
    <mergeCell ref="A1:S1"/>
    <mergeCell ref="C24:D24"/>
    <mergeCell ref="E25:F25"/>
    <mergeCell ref="G25:H25"/>
    <mergeCell ref="C23:D23"/>
    <mergeCell ref="E23:F23"/>
    <mergeCell ref="G22:H22"/>
    <mergeCell ref="I22:J22"/>
    <mergeCell ref="G23:H23"/>
    <mergeCell ref="I23:J23"/>
    <mergeCell ref="C26:D26"/>
    <mergeCell ref="E26:F26"/>
    <mergeCell ref="G26:H26"/>
    <mergeCell ref="I26:J26"/>
    <mergeCell ref="M26:N26"/>
    <mergeCell ref="K24:L24"/>
    <mergeCell ref="K25:L25"/>
    <mergeCell ref="K26:L26"/>
    <mergeCell ref="O26:P26"/>
    <mergeCell ref="M24:N24"/>
    <mergeCell ref="E24:F24"/>
    <mergeCell ref="O22:P22"/>
    <mergeCell ref="C22:D22"/>
    <mergeCell ref="E22:F22"/>
    <mergeCell ref="M22:N22"/>
    <mergeCell ref="O24:P24"/>
    <mergeCell ref="K22:L22"/>
    <mergeCell ref="K23:L23"/>
    <mergeCell ref="O19:P19"/>
    <mergeCell ref="M18:N18"/>
    <mergeCell ref="O18:P18"/>
    <mergeCell ref="K18:L18"/>
    <mergeCell ref="K19:L19"/>
    <mergeCell ref="C15:D15"/>
    <mergeCell ref="E15:F15"/>
    <mergeCell ref="C19:D19"/>
    <mergeCell ref="E19:F19"/>
    <mergeCell ref="G19:H19"/>
    <mergeCell ref="G18:H18"/>
    <mergeCell ref="M14:N14"/>
    <mergeCell ref="M16:N16"/>
    <mergeCell ref="C18:D18"/>
    <mergeCell ref="E18:F18"/>
    <mergeCell ref="M15:N15"/>
    <mergeCell ref="M17:N17"/>
    <mergeCell ref="K14:L14"/>
    <mergeCell ref="C13:D13"/>
    <mergeCell ref="E13:F13"/>
    <mergeCell ref="G15:H15"/>
    <mergeCell ref="I15:J15"/>
    <mergeCell ref="K13:L13"/>
    <mergeCell ref="E17:F17"/>
    <mergeCell ref="G17:H17"/>
    <mergeCell ref="K15:L15"/>
    <mergeCell ref="K16:L16"/>
    <mergeCell ref="K17:L17"/>
    <mergeCell ref="C11:D11"/>
    <mergeCell ref="M11:N11"/>
    <mergeCell ref="G11:H11"/>
    <mergeCell ref="O16:P16"/>
    <mergeCell ref="C12:D12"/>
    <mergeCell ref="O15:P15"/>
    <mergeCell ref="C16:D16"/>
    <mergeCell ref="E16:F16"/>
    <mergeCell ref="G16:H16"/>
    <mergeCell ref="I16:J16"/>
    <mergeCell ref="C8:D8"/>
    <mergeCell ref="O8:P8"/>
    <mergeCell ref="C9:D9"/>
    <mergeCell ref="I8:J8"/>
    <mergeCell ref="O11:P11"/>
    <mergeCell ref="O17:P17"/>
    <mergeCell ref="G13:H13"/>
    <mergeCell ref="I13:J13"/>
    <mergeCell ref="I14:J14"/>
    <mergeCell ref="O14:P14"/>
    <mergeCell ref="I10:J10"/>
    <mergeCell ref="O10:P10"/>
    <mergeCell ref="E8:F8"/>
    <mergeCell ref="G8:H8"/>
    <mergeCell ref="E12:F12"/>
    <mergeCell ref="G12:H12"/>
    <mergeCell ref="I12:J12"/>
    <mergeCell ref="M12:N12"/>
    <mergeCell ref="O12:P12"/>
    <mergeCell ref="K12:L12"/>
    <mergeCell ref="E5:F5"/>
    <mergeCell ref="G5:H5"/>
    <mergeCell ref="O6:P6"/>
    <mergeCell ref="E7:F7"/>
    <mergeCell ref="G7:H7"/>
    <mergeCell ref="I7:J7"/>
    <mergeCell ref="E6:F6"/>
    <mergeCell ref="G6:H6"/>
    <mergeCell ref="I6:J6"/>
    <mergeCell ref="M6:N6"/>
    <mergeCell ref="C7:D7"/>
    <mergeCell ref="I11:J11"/>
    <mergeCell ref="I9:J9"/>
    <mergeCell ref="M9:N9"/>
    <mergeCell ref="M10:N10"/>
    <mergeCell ref="E11:F11"/>
    <mergeCell ref="K11:L11"/>
    <mergeCell ref="C10:D10"/>
    <mergeCell ref="E10:F10"/>
    <mergeCell ref="G10:H10"/>
    <mergeCell ref="T5:T7"/>
    <mergeCell ref="B5:B6"/>
    <mergeCell ref="C14:D14"/>
    <mergeCell ref="E14:F14"/>
    <mergeCell ref="C5:D5"/>
    <mergeCell ref="G14:H14"/>
    <mergeCell ref="E9:F9"/>
    <mergeCell ref="G9:H9"/>
    <mergeCell ref="O7:P7"/>
    <mergeCell ref="C6:D6"/>
    <mergeCell ref="A26:B26"/>
    <mergeCell ref="A23:B23"/>
    <mergeCell ref="A25:B25"/>
    <mergeCell ref="A7:B7"/>
    <mergeCell ref="A8:A9"/>
    <mergeCell ref="A19:B19"/>
    <mergeCell ref="A14:A15"/>
    <mergeCell ref="A20:A21"/>
    <mergeCell ref="A2:S2"/>
    <mergeCell ref="A5:A6"/>
    <mergeCell ref="S5:S6"/>
    <mergeCell ref="A3:S3"/>
    <mergeCell ref="M13:N13"/>
    <mergeCell ref="O13:P13"/>
    <mergeCell ref="I5:J5"/>
    <mergeCell ref="M7:N7"/>
    <mergeCell ref="M5:N5"/>
    <mergeCell ref="M8:N8"/>
    <mergeCell ref="O20:P20"/>
    <mergeCell ref="M20:N20"/>
    <mergeCell ref="I20:J20"/>
    <mergeCell ref="G20:H20"/>
    <mergeCell ref="E20:F20"/>
    <mergeCell ref="C20:D20"/>
    <mergeCell ref="K20:L20"/>
    <mergeCell ref="K6:L6"/>
    <mergeCell ref="K7:L7"/>
    <mergeCell ref="K8:L8"/>
    <mergeCell ref="K9:L9"/>
    <mergeCell ref="Q5:R5"/>
    <mergeCell ref="Q6:R6"/>
    <mergeCell ref="Q7:R7"/>
    <mergeCell ref="Q8:R8"/>
    <mergeCell ref="Q9:R9"/>
    <mergeCell ref="K10:L10"/>
    <mergeCell ref="O5:P5"/>
    <mergeCell ref="O9:P9"/>
    <mergeCell ref="Q20:R20"/>
    <mergeCell ref="Q10:R10"/>
    <mergeCell ref="Q11:R11"/>
    <mergeCell ref="Q12:R12"/>
    <mergeCell ref="Q13:R13"/>
    <mergeCell ref="Q14:R14"/>
    <mergeCell ref="K5:L5"/>
    <mergeCell ref="Q21:R21"/>
    <mergeCell ref="Q22:R22"/>
    <mergeCell ref="Q25:R25"/>
    <mergeCell ref="Q23:R23"/>
    <mergeCell ref="Q26:R26"/>
    <mergeCell ref="Q15:R15"/>
    <mergeCell ref="Q16:R16"/>
    <mergeCell ref="Q17:R17"/>
    <mergeCell ref="Q18:R18"/>
    <mergeCell ref="Q19:R19"/>
  </mergeCells>
  <printOptions horizontalCentered="1"/>
  <pageMargins left="0.1968503937007874" right="0.1968503937007874" top="1.1811023622047245" bottom="0.1968503937007874" header="0.5118110236220472" footer="0.5118110236220472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U27"/>
  <sheetViews>
    <sheetView zoomScalePageLayoutView="0" workbookViewId="0" topLeftCell="B1">
      <pane ySplit="6" topLeftCell="A7" activePane="bottomLeft" state="frozen"/>
      <selection pane="topLeft" activeCell="A1" sqref="A1"/>
      <selection pane="bottomLeft" activeCell="K6" sqref="K6:L6"/>
    </sheetView>
  </sheetViews>
  <sheetFormatPr defaultColWidth="9.00390625" defaultRowHeight="12.75"/>
  <cols>
    <col min="1" max="1" width="33.375" style="1" customWidth="1"/>
    <col min="2" max="2" width="29.25390625" style="1" customWidth="1"/>
    <col min="3" max="17" width="7.25390625" style="1" customWidth="1"/>
    <col min="18" max="18" width="8.125" style="1" customWidth="1"/>
    <col min="19" max="19" width="9.125" style="1" customWidth="1"/>
    <col min="20" max="20" width="22.125" style="1" customWidth="1"/>
    <col min="21" max="16384" width="9.125" style="1" customWidth="1"/>
  </cols>
  <sheetData>
    <row r="1" spans="1:16" ht="20.25">
      <c r="A1" s="135" t="s">
        <v>17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6" ht="20.25" customHeight="1">
      <c r="A2" s="179" t="s">
        <v>112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8.75">
      <c r="A3" s="168" t="s">
        <v>63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ht="16.5" thickBot="1"/>
    <row r="5" spans="1:20" ht="20.25" customHeight="1">
      <c r="A5" s="180" t="s">
        <v>72</v>
      </c>
      <c r="B5" s="180" t="s">
        <v>85</v>
      </c>
      <c r="C5" s="209" t="s">
        <v>40</v>
      </c>
      <c r="D5" s="210"/>
      <c r="E5" s="211" t="s">
        <v>41</v>
      </c>
      <c r="F5" s="210"/>
      <c r="G5" s="211" t="s">
        <v>42</v>
      </c>
      <c r="H5" s="210"/>
      <c r="I5" s="211" t="s">
        <v>43</v>
      </c>
      <c r="J5" s="210"/>
      <c r="K5" s="211" t="s">
        <v>44</v>
      </c>
      <c r="L5" s="210"/>
      <c r="M5" s="211" t="s">
        <v>56</v>
      </c>
      <c r="N5" s="210"/>
      <c r="O5" s="211" t="s">
        <v>101</v>
      </c>
      <c r="P5" s="241"/>
      <c r="Q5" s="211" t="s">
        <v>102</v>
      </c>
      <c r="R5" s="210"/>
      <c r="S5" s="246" t="s">
        <v>4</v>
      </c>
      <c r="T5" s="180" t="s">
        <v>59</v>
      </c>
    </row>
    <row r="6" spans="1:21" ht="29.25" customHeight="1" thickBot="1">
      <c r="A6" s="181"/>
      <c r="B6" s="193"/>
      <c r="C6" s="188" t="s">
        <v>81</v>
      </c>
      <c r="D6" s="189"/>
      <c r="E6" s="188" t="s">
        <v>81</v>
      </c>
      <c r="F6" s="189"/>
      <c r="G6" s="188" t="s">
        <v>81</v>
      </c>
      <c r="H6" s="189"/>
      <c r="I6" s="188" t="s">
        <v>106</v>
      </c>
      <c r="J6" s="189"/>
      <c r="K6" s="188" t="s">
        <v>106</v>
      </c>
      <c r="L6" s="189"/>
      <c r="M6" s="188" t="s">
        <v>81</v>
      </c>
      <c r="N6" s="189"/>
      <c r="O6" s="188" t="s">
        <v>81</v>
      </c>
      <c r="P6" s="189"/>
      <c r="Q6" s="188" t="s">
        <v>81</v>
      </c>
      <c r="R6" s="188"/>
      <c r="S6" s="243"/>
      <c r="T6" s="223"/>
      <c r="U6" s="124"/>
    </row>
    <row r="7" spans="1:21" ht="20.25" customHeight="1" thickBot="1">
      <c r="A7" s="144" t="s">
        <v>105</v>
      </c>
      <c r="B7" s="190"/>
      <c r="C7" s="185"/>
      <c r="D7" s="186"/>
      <c r="E7" s="185"/>
      <c r="F7" s="186"/>
      <c r="G7" s="185"/>
      <c r="H7" s="186"/>
      <c r="I7" s="185"/>
      <c r="J7" s="186"/>
      <c r="K7" s="185"/>
      <c r="L7" s="186"/>
      <c r="M7" s="185"/>
      <c r="N7" s="186"/>
      <c r="O7" s="185"/>
      <c r="P7" s="244"/>
      <c r="Q7" s="239"/>
      <c r="R7" s="239"/>
      <c r="S7" s="112"/>
      <c r="T7" s="223"/>
      <c r="U7" s="124"/>
    </row>
    <row r="8" spans="1:21" ht="15.75" customHeight="1">
      <c r="A8" s="163" t="s">
        <v>65</v>
      </c>
      <c r="B8" s="7" t="s">
        <v>0</v>
      </c>
      <c r="C8" s="214">
        <v>5</v>
      </c>
      <c r="D8" s="215"/>
      <c r="E8" s="214">
        <v>5</v>
      </c>
      <c r="F8" s="215"/>
      <c r="G8" s="214">
        <v>5</v>
      </c>
      <c r="H8" s="215"/>
      <c r="I8" s="214">
        <v>5</v>
      </c>
      <c r="J8" s="215"/>
      <c r="K8" s="214">
        <v>5</v>
      </c>
      <c r="L8" s="215"/>
      <c r="M8" s="214">
        <v>5</v>
      </c>
      <c r="N8" s="215"/>
      <c r="O8" s="214">
        <v>5</v>
      </c>
      <c r="P8" s="242"/>
      <c r="Q8" s="214">
        <v>5</v>
      </c>
      <c r="R8" s="242"/>
      <c r="S8" s="114">
        <f>SUM(C8:R8)</f>
        <v>40</v>
      </c>
      <c r="T8" s="123" t="s">
        <v>93</v>
      </c>
      <c r="U8" s="124"/>
    </row>
    <row r="9" spans="1:21" ht="15.75">
      <c r="A9" s="164"/>
      <c r="B9" s="4" t="s">
        <v>12</v>
      </c>
      <c r="C9" s="152">
        <v>4</v>
      </c>
      <c r="D9" s="136"/>
      <c r="E9" s="136">
        <v>4</v>
      </c>
      <c r="F9" s="136"/>
      <c r="G9" s="136">
        <v>4</v>
      </c>
      <c r="H9" s="136"/>
      <c r="I9" s="136">
        <v>4</v>
      </c>
      <c r="J9" s="136"/>
      <c r="K9" s="136">
        <v>4</v>
      </c>
      <c r="L9" s="136"/>
      <c r="M9" s="136">
        <v>4</v>
      </c>
      <c r="N9" s="136"/>
      <c r="O9" s="136">
        <v>4</v>
      </c>
      <c r="P9" s="237"/>
      <c r="Q9" s="136">
        <v>4</v>
      </c>
      <c r="R9" s="237"/>
      <c r="S9" s="114">
        <f aca="true" t="shared" si="0" ref="S9:S25">SUM(C9:R9)</f>
        <v>32</v>
      </c>
      <c r="T9" s="123" t="s">
        <v>93</v>
      </c>
      <c r="U9" s="124"/>
    </row>
    <row r="10" spans="1:21" ht="31.5">
      <c r="A10" s="77" t="s">
        <v>1</v>
      </c>
      <c r="B10" s="58" t="s">
        <v>80</v>
      </c>
      <c r="C10" s="152">
        <v>2</v>
      </c>
      <c r="D10" s="136"/>
      <c r="E10" s="136">
        <v>2</v>
      </c>
      <c r="F10" s="136"/>
      <c r="G10" s="136">
        <v>2</v>
      </c>
      <c r="H10" s="136"/>
      <c r="I10" s="136">
        <v>2</v>
      </c>
      <c r="J10" s="136"/>
      <c r="K10" s="136">
        <v>2</v>
      </c>
      <c r="L10" s="136"/>
      <c r="M10" s="136">
        <v>2</v>
      </c>
      <c r="N10" s="136"/>
      <c r="O10" s="136">
        <v>2</v>
      </c>
      <c r="P10" s="237"/>
      <c r="Q10" s="136">
        <v>2</v>
      </c>
      <c r="R10" s="237"/>
      <c r="S10" s="114">
        <f t="shared" si="0"/>
        <v>16</v>
      </c>
      <c r="T10" s="123" t="s">
        <v>89</v>
      </c>
      <c r="U10" s="124"/>
    </row>
    <row r="11" spans="1:21" ht="15.75">
      <c r="A11" s="4" t="s">
        <v>46</v>
      </c>
      <c r="B11" s="4" t="s">
        <v>2</v>
      </c>
      <c r="C11" s="152">
        <v>4</v>
      </c>
      <c r="D11" s="136"/>
      <c r="E11" s="136">
        <v>4</v>
      </c>
      <c r="F11" s="136"/>
      <c r="G11" s="136">
        <v>4</v>
      </c>
      <c r="H11" s="136"/>
      <c r="I11" s="136">
        <v>4</v>
      </c>
      <c r="J11" s="136"/>
      <c r="K11" s="136">
        <v>4</v>
      </c>
      <c r="L11" s="136"/>
      <c r="M11" s="136">
        <v>4</v>
      </c>
      <c r="N11" s="136"/>
      <c r="O11" s="136">
        <v>4</v>
      </c>
      <c r="P11" s="237"/>
      <c r="Q11" s="136">
        <v>4</v>
      </c>
      <c r="R11" s="237"/>
      <c r="S11" s="114">
        <f t="shared" si="0"/>
        <v>32</v>
      </c>
      <c r="T11" s="123" t="s">
        <v>93</v>
      </c>
      <c r="U11" s="124"/>
    </row>
    <row r="12" spans="1:21" ht="47.25">
      <c r="A12" s="4" t="s">
        <v>66</v>
      </c>
      <c r="B12" s="4" t="s">
        <v>18</v>
      </c>
      <c r="C12" s="152">
        <v>2</v>
      </c>
      <c r="D12" s="136"/>
      <c r="E12" s="136">
        <v>2</v>
      </c>
      <c r="F12" s="136"/>
      <c r="G12" s="136">
        <v>2</v>
      </c>
      <c r="H12" s="136"/>
      <c r="I12" s="136">
        <v>2</v>
      </c>
      <c r="J12" s="136"/>
      <c r="K12" s="136">
        <v>2</v>
      </c>
      <c r="L12" s="136"/>
      <c r="M12" s="136">
        <v>2</v>
      </c>
      <c r="N12" s="136"/>
      <c r="O12" s="136">
        <v>2</v>
      </c>
      <c r="P12" s="237"/>
      <c r="Q12" s="136">
        <v>2</v>
      </c>
      <c r="R12" s="237"/>
      <c r="S12" s="114">
        <f t="shared" si="0"/>
        <v>16</v>
      </c>
      <c r="T12" s="125" t="s">
        <v>93</v>
      </c>
      <c r="U12" s="63"/>
    </row>
    <row r="13" spans="1:20" ht="30.75" customHeight="1">
      <c r="A13" s="4" t="s">
        <v>55</v>
      </c>
      <c r="B13" s="4" t="s">
        <v>55</v>
      </c>
      <c r="C13" s="152">
        <v>1</v>
      </c>
      <c r="D13" s="136"/>
      <c r="E13" s="136">
        <v>1</v>
      </c>
      <c r="F13" s="136"/>
      <c r="G13" s="136">
        <v>1</v>
      </c>
      <c r="H13" s="136"/>
      <c r="I13" s="136">
        <v>1</v>
      </c>
      <c r="J13" s="136"/>
      <c r="K13" s="136">
        <v>1</v>
      </c>
      <c r="L13" s="136"/>
      <c r="M13" s="136">
        <v>1</v>
      </c>
      <c r="N13" s="136"/>
      <c r="O13" s="136">
        <v>1</v>
      </c>
      <c r="P13" s="237"/>
      <c r="Q13" s="136">
        <v>1</v>
      </c>
      <c r="R13" s="237"/>
      <c r="S13" s="114">
        <f t="shared" si="0"/>
        <v>8</v>
      </c>
      <c r="T13" s="125" t="s">
        <v>103</v>
      </c>
    </row>
    <row r="14" spans="1:20" ht="15.75">
      <c r="A14" s="155" t="s">
        <v>47</v>
      </c>
      <c r="B14" s="4" t="s">
        <v>48</v>
      </c>
      <c r="C14" s="152">
        <v>1</v>
      </c>
      <c r="D14" s="136"/>
      <c r="E14" s="136">
        <v>1</v>
      </c>
      <c r="F14" s="136"/>
      <c r="G14" s="136">
        <v>1</v>
      </c>
      <c r="H14" s="136"/>
      <c r="I14" s="136">
        <v>1</v>
      </c>
      <c r="J14" s="136"/>
      <c r="K14" s="136">
        <v>1</v>
      </c>
      <c r="L14" s="136"/>
      <c r="M14" s="136">
        <v>1</v>
      </c>
      <c r="N14" s="136"/>
      <c r="O14" s="136">
        <v>1</v>
      </c>
      <c r="P14" s="237"/>
      <c r="Q14" s="136">
        <v>1</v>
      </c>
      <c r="R14" s="237"/>
      <c r="S14" s="114">
        <f t="shared" si="0"/>
        <v>8</v>
      </c>
      <c r="T14" s="115" t="s">
        <v>93</v>
      </c>
    </row>
    <row r="15" spans="1:20" ht="15.75">
      <c r="A15" s="155"/>
      <c r="B15" s="4" t="s">
        <v>49</v>
      </c>
      <c r="C15" s="152">
        <v>1</v>
      </c>
      <c r="D15" s="136"/>
      <c r="E15" s="136">
        <v>1</v>
      </c>
      <c r="F15" s="136"/>
      <c r="G15" s="136">
        <v>1</v>
      </c>
      <c r="H15" s="136"/>
      <c r="I15" s="136">
        <v>1</v>
      </c>
      <c r="J15" s="136"/>
      <c r="K15" s="136">
        <v>1</v>
      </c>
      <c r="L15" s="136"/>
      <c r="M15" s="136">
        <v>1</v>
      </c>
      <c r="N15" s="136"/>
      <c r="O15" s="136">
        <v>1</v>
      </c>
      <c r="P15" s="237"/>
      <c r="Q15" s="136">
        <v>1</v>
      </c>
      <c r="R15" s="237"/>
      <c r="S15" s="114">
        <f t="shared" si="0"/>
        <v>8</v>
      </c>
      <c r="T15" s="115" t="s">
        <v>93</v>
      </c>
    </row>
    <row r="16" spans="1:20" ht="15" customHeight="1">
      <c r="A16" s="4" t="s">
        <v>19</v>
      </c>
      <c r="B16" s="4" t="s">
        <v>19</v>
      </c>
      <c r="C16" s="152">
        <v>1</v>
      </c>
      <c r="D16" s="136"/>
      <c r="E16" s="136">
        <v>1</v>
      </c>
      <c r="F16" s="136"/>
      <c r="G16" s="136">
        <v>1</v>
      </c>
      <c r="H16" s="136"/>
      <c r="I16" s="136">
        <v>1</v>
      </c>
      <c r="J16" s="136"/>
      <c r="K16" s="136">
        <v>1</v>
      </c>
      <c r="L16" s="136"/>
      <c r="M16" s="136">
        <v>1</v>
      </c>
      <c r="N16" s="136"/>
      <c r="O16" s="136">
        <v>1</v>
      </c>
      <c r="P16" s="237"/>
      <c r="Q16" s="136">
        <v>1</v>
      </c>
      <c r="R16" s="237"/>
      <c r="S16" s="114">
        <f t="shared" si="0"/>
        <v>8</v>
      </c>
      <c r="T16" s="115" t="s">
        <v>95</v>
      </c>
    </row>
    <row r="17" spans="1:20" ht="15" customHeight="1" thickBot="1">
      <c r="A17" s="8" t="s">
        <v>3</v>
      </c>
      <c r="B17" s="5" t="s">
        <v>3</v>
      </c>
      <c r="C17" s="217">
        <v>2</v>
      </c>
      <c r="D17" s="218"/>
      <c r="E17" s="217">
        <v>2</v>
      </c>
      <c r="F17" s="218"/>
      <c r="G17" s="217">
        <v>2</v>
      </c>
      <c r="H17" s="218"/>
      <c r="I17" s="217">
        <v>2</v>
      </c>
      <c r="J17" s="218"/>
      <c r="K17" s="217">
        <v>2</v>
      </c>
      <c r="L17" s="218"/>
      <c r="M17" s="217">
        <v>2</v>
      </c>
      <c r="N17" s="218"/>
      <c r="O17" s="217">
        <v>2</v>
      </c>
      <c r="P17" s="238"/>
      <c r="Q17" s="217">
        <v>2</v>
      </c>
      <c r="R17" s="238"/>
      <c r="S17" s="114">
        <f t="shared" si="0"/>
        <v>16</v>
      </c>
      <c r="T17" s="115" t="s">
        <v>93</v>
      </c>
    </row>
    <row r="18" spans="1:20" s="2" customFormat="1" ht="18.75" customHeight="1" thickBot="1">
      <c r="A18" s="37"/>
      <c r="B18" s="38" t="s">
        <v>14</v>
      </c>
      <c r="C18" s="216">
        <f>SUM(C8:D17)</f>
        <v>23</v>
      </c>
      <c r="D18" s="196"/>
      <c r="E18" s="196">
        <f>SUM(E8:F17)</f>
        <v>23</v>
      </c>
      <c r="F18" s="196"/>
      <c r="G18" s="196">
        <f>SUM(G8:H17)</f>
        <v>23</v>
      </c>
      <c r="H18" s="196"/>
      <c r="I18" s="196">
        <f>SUM(I8:J17)</f>
        <v>23</v>
      </c>
      <c r="J18" s="196"/>
      <c r="K18" s="196">
        <f>SUM(K8:L17)</f>
        <v>23</v>
      </c>
      <c r="L18" s="196"/>
      <c r="M18" s="196">
        <f>SUM(M8:N17)</f>
        <v>23</v>
      </c>
      <c r="N18" s="196"/>
      <c r="O18" s="208">
        <f>SUM(O8:P17)</f>
        <v>23</v>
      </c>
      <c r="P18" s="232"/>
      <c r="Q18" s="208">
        <f>SUM(Q8:R17)</f>
        <v>23</v>
      </c>
      <c r="R18" s="232"/>
      <c r="S18" s="114">
        <f t="shared" si="0"/>
        <v>184</v>
      </c>
      <c r="T18" s="117"/>
    </row>
    <row r="19" spans="1:20" s="2" customFormat="1" ht="33" customHeight="1" thickBot="1">
      <c r="A19" s="144" t="s">
        <v>77</v>
      </c>
      <c r="B19" s="145"/>
      <c r="C19" s="146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245"/>
      <c r="Q19" s="239"/>
      <c r="R19" s="240"/>
      <c r="S19" s="114">
        <f t="shared" si="0"/>
        <v>0</v>
      </c>
      <c r="T19" s="118"/>
    </row>
    <row r="20" spans="1:20" s="2" customFormat="1" ht="15.75">
      <c r="A20" s="227"/>
      <c r="B20" s="4"/>
      <c r="C20" s="152"/>
      <c r="D20" s="136"/>
      <c r="E20" s="152"/>
      <c r="F20" s="136"/>
      <c r="G20" s="152"/>
      <c r="H20" s="136"/>
      <c r="I20" s="152"/>
      <c r="J20" s="136"/>
      <c r="K20" s="152"/>
      <c r="L20" s="136"/>
      <c r="M20" s="152"/>
      <c r="N20" s="136"/>
      <c r="O20" s="152"/>
      <c r="P20" s="136"/>
      <c r="Q20" s="152"/>
      <c r="R20" s="136"/>
      <c r="S20" s="114"/>
      <c r="T20" s="119"/>
    </row>
    <row r="21" spans="1:20" s="2" customFormat="1" ht="16.5" thickBot="1">
      <c r="A21" s="228"/>
      <c r="B21" s="4"/>
      <c r="C21" s="152"/>
      <c r="D21" s="136"/>
      <c r="E21" s="152"/>
      <c r="F21" s="136"/>
      <c r="G21" s="152"/>
      <c r="H21" s="136"/>
      <c r="I21" s="152"/>
      <c r="J21" s="136"/>
      <c r="K21" s="152"/>
      <c r="L21" s="136"/>
      <c r="M21" s="152"/>
      <c r="N21" s="136"/>
      <c r="O21" s="152"/>
      <c r="P21" s="136"/>
      <c r="Q21" s="152"/>
      <c r="R21" s="136"/>
      <c r="S21" s="114"/>
      <c r="T21" s="119"/>
    </row>
    <row r="22" spans="1:20" s="2" customFormat="1" ht="16.5" thickBot="1">
      <c r="A22" s="10"/>
      <c r="B22" s="41" t="s">
        <v>14</v>
      </c>
      <c r="C22" s="216">
        <f>SUM(C20:D21)</f>
        <v>0</v>
      </c>
      <c r="D22" s="196"/>
      <c r="E22" s="208">
        <f>SUM(E20:F21)</f>
        <v>0</v>
      </c>
      <c r="F22" s="196"/>
      <c r="G22" s="208">
        <f>SUM(G20:H21)</f>
        <v>0</v>
      </c>
      <c r="H22" s="196"/>
      <c r="I22" s="208">
        <f>SUM(I20:J21)</f>
        <v>0</v>
      </c>
      <c r="J22" s="196"/>
      <c r="K22" s="208">
        <f>SUM(K20:L21)</f>
        <v>0</v>
      </c>
      <c r="L22" s="196"/>
      <c r="M22" s="208">
        <f>SUM(M20:N21)</f>
        <v>0</v>
      </c>
      <c r="N22" s="196"/>
      <c r="O22" s="208">
        <f>SUM(O20:P21)</f>
        <v>0</v>
      </c>
      <c r="P22" s="232"/>
      <c r="Q22" s="208">
        <f>SUM(Q20:R21)</f>
        <v>0</v>
      </c>
      <c r="R22" s="232"/>
      <c r="S22" s="114">
        <f t="shared" si="0"/>
        <v>0</v>
      </c>
      <c r="T22" s="120"/>
    </row>
    <row r="23" spans="1:20" s="2" customFormat="1" ht="18.75" customHeight="1" thickBot="1">
      <c r="A23" s="147" t="s">
        <v>73</v>
      </c>
      <c r="B23" s="148"/>
      <c r="C23" s="140">
        <f>C18+C22</f>
        <v>23</v>
      </c>
      <c r="D23" s="141"/>
      <c r="E23" s="224">
        <f>E18+E22</f>
        <v>23</v>
      </c>
      <c r="F23" s="141"/>
      <c r="G23" s="141">
        <f>G18+G22</f>
        <v>23</v>
      </c>
      <c r="H23" s="141"/>
      <c r="I23" s="141">
        <f>I18+I22</f>
        <v>23</v>
      </c>
      <c r="J23" s="141"/>
      <c r="K23" s="141">
        <f>K18+K22</f>
        <v>23</v>
      </c>
      <c r="L23" s="141"/>
      <c r="M23" s="141">
        <f>M18+M22</f>
        <v>23</v>
      </c>
      <c r="N23" s="141"/>
      <c r="O23" s="233">
        <f>O18+O22</f>
        <v>23</v>
      </c>
      <c r="P23" s="234"/>
      <c r="Q23" s="233">
        <f>Q18+Q22</f>
        <v>23</v>
      </c>
      <c r="R23" s="234"/>
      <c r="S23" s="114">
        <f t="shared" si="0"/>
        <v>184</v>
      </c>
      <c r="T23" s="88"/>
    </row>
    <row r="24" spans="1:20" ht="26.25" customHeight="1" thickBot="1">
      <c r="A24" s="39"/>
      <c r="B24" s="40" t="s">
        <v>16</v>
      </c>
      <c r="C24" s="132"/>
      <c r="D24" s="131"/>
      <c r="E24" s="130"/>
      <c r="F24" s="131"/>
      <c r="G24" s="176"/>
      <c r="H24" s="131"/>
      <c r="I24" s="176"/>
      <c r="J24" s="131"/>
      <c r="K24" s="176"/>
      <c r="L24" s="131"/>
      <c r="M24" s="176"/>
      <c r="N24" s="131"/>
      <c r="O24" s="130"/>
      <c r="P24" s="130"/>
      <c r="Q24" s="110"/>
      <c r="R24" s="111"/>
      <c r="S24" s="114">
        <f t="shared" si="0"/>
        <v>0</v>
      </c>
      <c r="T24" s="113"/>
    </row>
    <row r="25" spans="1:20" ht="18.75" customHeight="1" thickBot="1">
      <c r="A25" s="197" t="s">
        <v>45</v>
      </c>
      <c r="B25" s="198"/>
      <c r="C25" s="221">
        <f>'Д 1-4 ФК'!E18</f>
        <v>2</v>
      </c>
      <c r="D25" s="222"/>
      <c r="E25" s="199">
        <f>'Д 1-4 ФК'!E19</f>
        <v>2</v>
      </c>
      <c r="F25" s="222"/>
      <c r="G25" s="225">
        <f>'Д 1-4 ФК'!E20</f>
        <v>2</v>
      </c>
      <c r="H25" s="222"/>
      <c r="I25" s="225">
        <f>'Д 1-4 ФК'!E21</f>
        <v>2</v>
      </c>
      <c r="J25" s="222"/>
      <c r="K25" s="225">
        <f>'Д 1-4 ФК'!E22</f>
        <v>2</v>
      </c>
      <c r="L25" s="222"/>
      <c r="M25" s="225">
        <f>'Д 1-4 ФК'!E23</f>
        <v>2</v>
      </c>
      <c r="N25" s="222"/>
      <c r="O25" s="199">
        <f>'Д 1-4 ФК'!E25</f>
        <v>2</v>
      </c>
      <c r="P25" s="199"/>
      <c r="Q25" s="199">
        <v>2</v>
      </c>
      <c r="R25" s="199"/>
      <c r="S25" s="114">
        <f t="shared" si="0"/>
        <v>16</v>
      </c>
      <c r="T25" s="121"/>
    </row>
    <row r="26" spans="1:20" ht="18.75" customHeight="1" thickBot="1">
      <c r="A26" s="203" t="s">
        <v>5</v>
      </c>
      <c r="B26" s="204"/>
      <c r="C26" s="235">
        <f>SUM(C23:C25)</f>
        <v>25</v>
      </c>
      <c r="D26" s="236"/>
      <c r="E26" s="235">
        <f>SUM(E23:E25)</f>
        <v>25</v>
      </c>
      <c r="F26" s="236"/>
      <c r="G26" s="235">
        <f>SUM(G23:G25)</f>
        <v>25</v>
      </c>
      <c r="H26" s="236"/>
      <c r="I26" s="235">
        <f>SUM(I23:I25)</f>
        <v>25</v>
      </c>
      <c r="J26" s="236"/>
      <c r="K26" s="235">
        <f>SUM(K23:K25)</f>
        <v>25</v>
      </c>
      <c r="L26" s="236"/>
      <c r="M26" s="235">
        <f>SUM(M23:M25)</f>
        <v>25</v>
      </c>
      <c r="N26" s="236"/>
      <c r="O26" s="235">
        <f>SUM(O23:O25)</f>
        <v>25</v>
      </c>
      <c r="P26" s="236"/>
      <c r="Q26" s="235">
        <f>SUM(Q23:Q25)</f>
        <v>25</v>
      </c>
      <c r="R26" s="236"/>
      <c r="S26" s="89">
        <f>SUM(C26:R26)</f>
        <v>200</v>
      </c>
      <c r="T26" s="87"/>
    </row>
    <row r="27" ht="32.25" customHeight="1" hidden="1" thickBot="1">
      <c r="B27" s="36" t="s">
        <v>6</v>
      </c>
    </row>
  </sheetData>
  <sheetProtection/>
  <mergeCells count="190">
    <mergeCell ref="O22:P22"/>
    <mergeCell ref="O23:P23"/>
    <mergeCell ref="O24:P24"/>
    <mergeCell ref="O25:P25"/>
    <mergeCell ref="O26:P26"/>
    <mergeCell ref="O16:P16"/>
    <mergeCell ref="O17:P17"/>
    <mergeCell ref="O18:P18"/>
    <mergeCell ref="O19:P19"/>
    <mergeCell ref="O20:P20"/>
    <mergeCell ref="O8:P8"/>
    <mergeCell ref="O9:P9"/>
    <mergeCell ref="O21:P21"/>
    <mergeCell ref="O10:P10"/>
    <mergeCell ref="O11:P11"/>
    <mergeCell ref="O12:P12"/>
    <mergeCell ref="O13:P13"/>
    <mergeCell ref="O14:P14"/>
    <mergeCell ref="O15:P15"/>
    <mergeCell ref="G17:H17"/>
    <mergeCell ref="E19:F19"/>
    <mergeCell ref="C16:D16"/>
    <mergeCell ref="G11:H11"/>
    <mergeCell ref="I11:J11"/>
    <mergeCell ref="C12:D12"/>
    <mergeCell ref="E12:F12"/>
    <mergeCell ref="C17:D17"/>
    <mergeCell ref="E17:F17"/>
    <mergeCell ref="M17:N17"/>
    <mergeCell ref="M19:N19"/>
    <mergeCell ref="M10:N10"/>
    <mergeCell ref="M18:N18"/>
    <mergeCell ref="I16:J16"/>
    <mergeCell ref="G13:H13"/>
    <mergeCell ref="K16:L16"/>
    <mergeCell ref="K19:L19"/>
    <mergeCell ref="K11:L11"/>
    <mergeCell ref="I13:J13"/>
    <mergeCell ref="M20:N20"/>
    <mergeCell ref="M21:N21"/>
    <mergeCell ref="M12:N12"/>
    <mergeCell ref="E16:F16"/>
    <mergeCell ref="K22:L22"/>
    <mergeCell ref="I20:J20"/>
    <mergeCell ref="E21:F21"/>
    <mergeCell ref="E20:F20"/>
    <mergeCell ref="G20:H20"/>
    <mergeCell ref="I14:J14"/>
    <mergeCell ref="M11:N11"/>
    <mergeCell ref="K12:L12"/>
    <mergeCell ref="K14:L14"/>
    <mergeCell ref="K15:L15"/>
    <mergeCell ref="E15:F15"/>
    <mergeCell ref="G15:H15"/>
    <mergeCell ref="I15:J15"/>
    <mergeCell ref="G14:H14"/>
    <mergeCell ref="E14:F14"/>
    <mergeCell ref="E11:F11"/>
    <mergeCell ref="M16:N16"/>
    <mergeCell ref="A1:P1"/>
    <mergeCell ref="A7:B7"/>
    <mergeCell ref="G18:H18"/>
    <mergeCell ref="I18:J18"/>
    <mergeCell ref="G19:H19"/>
    <mergeCell ref="I19:J19"/>
    <mergeCell ref="K17:L17"/>
    <mergeCell ref="B5:B6"/>
    <mergeCell ref="K18:L18"/>
    <mergeCell ref="A14:A15"/>
    <mergeCell ref="A26:B26"/>
    <mergeCell ref="A25:B25"/>
    <mergeCell ref="I21:J21"/>
    <mergeCell ref="C21:D21"/>
    <mergeCell ref="E22:F22"/>
    <mergeCell ref="C24:D24"/>
    <mergeCell ref="E24:F24"/>
    <mergeCell ref="G24:H24"/>
    <mergeCell ref="C20:D20"/>
    <mergeCell ref="C23:D23"/>
    <mergeCell ref="K24:L24"/>
    <mergeCell ref="G23:H23"/>
    <mergeCell ref="A19:B19"/>
    <mergeCell ref="C19:D19"/>
    <mergeCell ref="K20:L20"/>
    <mergeCell ref="A23:B23"/>
    <mergeCell ref="M8:N8"/>
    <mergeCell ref="M9:N9"/>
    <mergeCell ref="C18:D18"/>
    <mergeCell ref="E18:F18"/>
    <mergeCell ref="G16:H16"/>
    <mergeCell ref="M15:N15"/>
    <mergeCell ref="I17:J17"/>
    <mergeCell ref="C15:D15"/>
    <mergeCell ref="C14:D14"/>
    <mergeCell ref="C11:D11"/>
    <mergeCell ref="G6:H6"/>
    <mergeCell ref="I6:J6"/>
    <mergeCell ref="I9:J9"/>
    <mergeCell ref="E8:F8"/>
    <mergeCell ref="G8:H8"/>
    <mergeCell ref="I8:J8"/>
    <mergeCell ref="E6:F6"/>
    <mergeCell ref="K7:L7"/>
    <mergeCell ref="G22:H22"/>
    <mergeCell ref="I22:J22"/>
    <mergeCell ref="G9:H9"/>
    <mergeCell ref="K8:L8"/>
    <mergeCell ref="K13:L13"/>
    <mergeCell ref="K9:L9"/>
    <mergeCell ref="K10:L10"/>
    <mergeCell ref="K21:L21"/>
    <mergeCell ref="I12:J12"/>
    <mergeCell ref="E25:F25"/>
    <mergeCell ref="M25:N25"/>
    <mergeCell ref="M23:N23"/>
    <mergeCell ref="M24:N24"/>
    <mergeCell ref="G21:H21"/>
    <mergeCell ref="I24:J24"/>
    <mergeCell ref="K23:L23"/>
    <mergeCell ref="E23:F23"/>
    <mergeCell ref="I23:J23"/>
    <mergeCell ref="A2:P2"/>
    <mergeCell ref="C5:D5"/>
    <mergeCell ref="E5:F5"/>
    <mergeCell ref="G5:H5"/>
    <mergeCell ref="I5:J5"/>
    <mergeCell ref="K5:L5"/>
    <mergeCell ref="A5:A6"/>
    <mergeCell ref="M5:N5"/>
    <mergeCell ref="C6:D6"/>
    <mergeCell ref="M6:N6"/>
    <mergeCell ref="A3:P3"/>
    <mergeCell ref="E13:F13"/>
    <mergeCell ref="K6:L6"/>
    <mergeCell ref="C7:D7"/>
    <mergeCell ref="E7:F7"/>
    <mergeCell ref="G7:H7"/>
    <mergeCell ref="I7:J7"/>
    <mergeCell ref="C8:D8"/>
    <mergeCell ref="G10:H10"/>
    <mergeCell ref="G12:H12"/>
    <mergeCell ref="I26:J26"/>
    <mergeCell ref="M26:N26"/>
    <mergeCell ref="G26:H26"/>
    <mergeCell ref="I10:J10"/>
    <mergeCell ref="M13:N13"/>
    <mergeCell ref="M14:N14"/>
    <mergeCell ref="K25:L25"/>
    <mergeCell ref="G25:H25"/>
    <mergeCell ref="I25:J25"/>
    <mergeCell ref="M22:N22"/>
    <mergeCell ref="C10:D10"/>
    <mergeCell ref="A8:A9"/>
    <mergeCell ref="C26:D26"/>
    <mergeCell ref="E26:F26"/>
    <mergeCell ref="E10:F10"/>
    <mergeCell ref="C9:D9"/>
    <mergeCell ref="E9:F9"/>
    <mergeCell ref="C13:D13"/>
    <mergeCell ref="C25:D25"/>
    <mergeCell ref="C22:D22"/>
    <mergeCell ref="T5:T7"/>
    <mergeCell ref="Q6:R6"/>
    <mergeCell ref="M7:N7"/>
    <mergeCell ref="Q7:R7"/>
    <mergeCell ref="O5:P5"/>
    <mergeCell ref="O6:P6"/>
    <mergeCell ref="O7:P7"/>
    <mergeCell ref="Q8:R8"/>
    <mergeCell ref="Q9:R9"/>
    <mergeCell ref="Q10:R10"/>
    <mergeCell ref="Q11:R11"/>
    <mergeCell ref="Q5:R5"/>
    <mergeCell ref="S5:S6"/>
    <mergeCell ref="Q12:R12"/>
    <mergeCell ref="Q13:R13"/>
    <mergeCell ref="Q14:R14"/>
    <mergeCell ref="Q15:R15"/>
    <mergeCell ref="Q16:R16"/>
    <mergeCell ref="Q17:R17"/>
    <mergeCell ref="Q23:R23"/>
    <mergeCell ref="Q25:R25"/>
    <mergeCell ref="Q26:R26"/>
    <mergeCell ref="Q18:R18"/>
    <mergeCell ref="Q19:R19"/>
    <mergeCell ref="A20:A21"/>
    <mergeCell ref="Q20:R20"/>
    <mergeCell ref="Q21:R21"/>
    <mergeCell ref="Q22:R22"/>
    <mergeCell ref="K26:L26"/>
  </mergeCells>
  <printOptions horizontalCentered="1"/>
  <pageMargins left="0.1968503937007874" right="0.1968503937007874" top="1.1811023622047245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3">
      <selection activeCell="C34" sqref="C34"/>
    </sheetView>
  </sheetViews>
  <sheetFormatPr defaultColWidth="9.00390625" defaultRowHeight="12.75"/>
  <cols>
    <col min="1" max="1" width="10.875" style="0" customWidth="1"/>
    <col min="2" max="2" width="11.75390625" style="0" customWidth="1"/>
    <col min="3" max="3" width="10.25390625" style="0" customWidth="1"/>
    <col min="4" max="4" width="19.25390625" style="0" customWidth="1"/>
    <col min="5" max="5" width="13.125" style="0" customWidth="1"/>
  </cols>
  <sheetData>
    <row r="1" spans="1:14" ht="18.75">
      <c r="A1" s="247" t="s">
        <v>76</v>
      </c>
      <c r="B1" s="247"/>
      <c r="C1" s="247"/>
      <c r="D1" s="247"/>
      <c r="E1" s="247"/>
      <c r="F1" s="80"/>
      <c r="G1" s="80"/>
      <c r="H1" s="80"/>
      <c r="I1" s="80"/>
      <c r="J1" s="80"/>
      <c r="K1" s="80"/>
      <c r="L1" s="80"/>
      <c r="M1" s="80"/>
      <c r="N1" s="80"/>
    </row>
    <row r="2" spans="1:5" ht="36" customHeight="1">
      <c r="A2" s="248" t="s">
        <v>58</v>
      </c>
      <c r="B2" s="248"/>
      <c r="C2" s="248"/>
      <c r="D2" s="248"/>
      <c r="E2" s="248"/>
    </row>
    <row r="3" spans="1:4" ht="18">
      <c r="A3" s="13"/>
      <c r="B3" s="13"/>
      <c r="C3" s="13"/>
      <c r="D3" s="13"/>
    </row>
    <row r="4" spans="1:5" ht="18">
      <c r="A4" s="249" t="s">
        <v>64</v>
      </c>
      <c r="B4" s="249"/>
      <c r="C4" s="249"/>
      <c r="D4" s="249"/>
      <c r="E4" s="249"/>
    </row>
    <row r="5" spans="1:4" ht="18.75" thickBot="1">
      <c r="A5" s="13"/>
      <c r="B5" s="13"/>
      <c r="C5" s="13"/>
      <c r="D5" s="13"/>
    </row>
    <row r="6" spans="1:5" ht="18" customHeight="1">
      <c r="A6" s="250" t="s">
        <v>28</v>
      </c>
      <c r="B6" s="253" t="s">
        <v>29</v>
      </c>
      <c r="C6" s="256" t="s">
        <v>30</v>
      </c>
      <c r="D6" s="257"/>
      <c r="E6" s="258" t="s">
        <v>31</v>
      </c>
    </row>
    <row r="7" spans="1:5" ht="43.5" customHeight="1">
      <c r="A7" s="251"/>
      <c r="B7" s="254"/>
      <c r="C7" s="261" t="s">
        <v>32</v>
      </c>
      <c r="D7" s="58" t="s">
        <v>80</v>
      </c>
      <c r="E7" s="259"/>
    </row>
    <row r="8" spans="1:5" ht="55.5" customHeight="1" thickBot="1">
      <c r="A8" s="252"/>
      <c r="B8" s="255"/>
      <c r="C8" s="262"/>
      <c r="D8" s="14" t="s">
        <v>33</v>
      </c>
      <c r="E8" s="260"/>
    </row>
    <row r="9" spans="1:5" ht="18.75" thickBot="1">
      <c r="A9" s="15" t="s">
        <v>22</v>
      </c>
      <c r="B9" s="15"/>
      <c r="C9" s="16">
        <v>2</v>
      </c>
      <c r="D9" s="17">
        <v>2</v>
      </c>
      <c r="E9" s="65">
        <f>D9</f>
        <v>2</v>
      </c>
    </row>
    <row r="10" spans="1:5" ht="18.75" thickBot="1">
      <c r="A10" s="19" t="s">
        <v>23</v>
      </c>
      <c r="B10" s="15"/>
      <c r="C10" s="20">
        <v>2</v>
      </c>
      <c r="D10" s="20">
        <v>2</v>
      </c>
      <c r="E10" s="21">
        <f aca="true" t="shared" si="0" ref="E10:E16">D10</f>
        <v>2</v>
      </c>
    </row>
    <row r="11" spans="1:5" ht="18.75" thickBot="1">
      <c r="A11" s="19" t="s">
        <v>24</v>
      </c>
      <c r="B11" s="15"/>
      <c r="C11" s="20">
        <v>2</v>
      </c>
      <c r="D11" s="20">
        <v>2</v>
      </c>
      <c r="E11" s="21">
        <f t="shared" si="0"/>
        <v>2</v>
      </c>
    </row>
    <row r="12" spans="1:5" ht="18.75" thickBot="1">
      <c r="A12" s="19" t="s">
        <v>25</v>
      </c>
      <c r="B12" s="15"/>
      <c r="C12" s="20">
        <v>2</v>
      </c>
      <c r="D12" s="20">
        <v>2</v>
      </c>
      <c r="E12" s="21">
        <f t="shared" si="0"/>
        <v>2</v>
      </c>
    </row>
    <row r="13" spans="1:5" ht="18.75" thickBot="1">
      <c r="A13" s="23" t="s">
        <v>26</v>
      </c>
      <c r="B13" s="15"/>
      <c r="C13" s="24">
        <v>2</v>
      </c>
      <c r="D13" s="20">
        <v>2</v>
      </c>
      <c r="E13" s="21">
        <f t="shared" si="0"/>
        <v>2</v>
      </c>
    </row>
    <row r="14" spans="1:5" ht="18.75" thickBot="1">
      <c r="A14" s="23" t="s">
        <v>27</v>
      </c>
      <c r="B14" s="15"/>
      <c r="C14" s="24">
        <v>2</v>
      </c>
      <c r="D14" s="20">
        <v>2</v>
      </c>
      <c r="E14" s="21">
        <f t="shared" si="0"/>
        <v>2</v>
      </c>
    </row>
    <row r="15" spans="1:6" ht="18.75" thickBot="1">
      <c r="A15" s="19" t="s">
        <v>79</v>
      </c>
      <c r="B15" s="15"/>
      <c r="C15" s="20">
        <v>2</v>
      </c>
      <c r="D15" s="20">
        <v>2</v>
      </c>
      <c r="E15" s="21">
        <f t="shared" si="0"/>
        <v>2</v>
      </c>
      <c r="F15" s="90"/>
    </row>
    <row r="16" spans="1:6" ht="18" customHeight="1" thickBot="1">
      <c r="A16" s="28" t="s">
        <v>96</v>
      </c>
      <c r="B16" s="15"/>
      <c r="C16" s="29">
        <v>2</v>
      </c>
      <c r="D16" s="29">
        <v>2</v>
      </c>
      <c r="E16" s="22">
        <f t="shared" si="0"/>
        <v>2</v>
      </c>
      <c r="F16" s="90">
        <v>16</v>
      </c>
    </row>
    <row r="17" spans="1:5" ht="21.75" customHeight="1" thickBot="1">
      <c r="A17" s="48"/>
      <c r="B17" s="49"/>
      <c r="C17" s="49"/>
      <c r="D17" s="49"/>
      <c r="E17" s="18"/>
    </row>
    <row r="18" spans="1:5" ht="18" customHeight="1" thickBot="1">
      <c r="A18" s="15" t="s">
        <v>34</v>
      </c>
      <c r="B18" s="15"/>
      <c r="C18" s="16">
        <v>2</v>
      </c>
      <c r="D18" s="16">
        <v>2</v>
      </c>
      <c r="E18" s="65">
        <f>D18</f>
        <v>2</v>
      </c>
    </row>
    <row r="19" spans="1:5" ht="18" customHeight="1" thickBot="1">
      <c r="A19" s="19" t="s">
        <v>35</v>
      </c>
      <c r="B19" s="15"/>
      <c r="C19" s="20">
        <v>2</v>
      </c>
      <c r="D19" s="20">
        <v>2</v>
      </c>
      <c r="E19" s="84">
        <f aca="true" t="shared" si="1" ref="E19:E34">D19</f>
        <v>2</v>
      </c>
    </row>
    <row r="20" spans="1:5" ht="18" customHeight="1" thickBot="1">
      <c r="A20" s="19" t="s">
        <v>36</v>
      </c>
      <c r="B20" s="15"/>
      <c r="C20" s="20">
        <v>2</v>
      </c>
      <c r="D20" s="20">
        <v>2</v>
      </c>
      <c r="E20" s="21">
        <f t="shared" si="1"/>
        <v>2</v>
      </c>
    </row>
    <row r="21" spans="1:5" ht="18" customHeight="1" thickBot="1">
      <c r="A21" s="19" t="s">
        <v>37</v>
      </c>
      <c r="B21" s="15"/>
      <c r="C21" s="20">
        <v>2</v>
      </c>
      <c r="D21" s="20">
        <v>2</v>
      </c>
      <c r="E21" s="21">
        <f t="shared" si="1"/>
        <v>2</v>
      </c>
    </row>
    <row r="22" spans="1:5" ht="18" customHeight="1" thickBot="1">
      <c r="A22" s="19" t="s">
        <v>38</v>
      </c>
      <c r="B22" s="15"/>
      <c r="C22" s="20">
        <v>2</v>
      </c>
      <c r="D22" s="20">
        <v>2</v>
      </c>
      <c r="E22" s="21">
        <f t="shared" si="1"/>
        <v>2</v>
      </c>
    </row>
    <row r="23" spans="1:5" ht="18" customHeight="1" thickBot="1">
      <c r="A23" s="23" t="s">
        <v>39</v>
      </c>
      <c r="B23" s="15"/>
      <c r="C23" s="24">
        <v>2</v>
      </c>
      <c r="D23" s="24">
        <v>2</v>
      </c>
      <c r="E23" s="21">
        <f t="shared" si="1"/>
        <v>2</v>
      </c>
    </row>
    <row r="24" spans="1:5" ht="18" customHeight="1" thickBot="1">
      <c r="A24" s="23" t="s">
        <v>82</v>
      </c>
      <c r="B24" s="15"/>
      <c r="C24" s="24">
        <v>2</v>
      </c>
      <c r="D24" s="24">
        <v>2</v>
      </c>
      <c r="E24" s="83">
        <f>D24</f>
        <v>2</v>
      </c>
    </row>
    <row r="25" spans="1:6" ht="18" customHeight="1" thickBot="1">
      <c r="A25" s="23" t="s">
        <v>100</v>
      </c>
      <c r="B25" s="15"/>
      <c r="C25" s="24">
        <v>2</v>
      </c>
      <c r="D25" s="24">
        <v>2</v>
      </c>
      <c r="E25" s="83">
        <f t="shared" si="1"/>
        <v>2</v>
      </c>
      <c r="F25">
        <f>SUM(E18:E25)</f>
        <v>16</v>
      </c>
    </row>
    <row r="26" spans="1:5" ht="21" customHeight="1" thickBot="1">
      <c r="A26" s="64"/>
      <c r="B26" s="17"/>
      <c r="C26" s="17"/>
      <c r="D26" s="17"/>
      <c r="E26" s="22"/>
    </row>
    <row r="27" spans="1:5" ht="18" customHeight="1">
      <c r="A27" s="64" t="s">
        <v>40</v>
      </c>
      <c r="B27" s="17"/>
      <c r="C27" s="17">
        <v>2</v>
      </c>
      <c r="D27" s="17">
        <v>2</v>
      </c>
      <c r="E27" s="20">
        <f t="shared" si="1"/>
        <v>2</v>
      </c>
    </row>
    <row r="28" spans="1:5" ht="18" customHeight="1">
      <c r="A28" s="23" t="s">
        <v>41</v>
      </c>
      <c r="B28" s="24"/>
      <c r="C28" s="24">
        <v>2</v>
      </c>
      <c r="D28" s="24">
        <v>2</v>
      </c>
      <c r="E28" s="21">
        <f t="shared" si="1"/>
        <v>2</v>
      </c>
    </row>
    <row r="29" spans="1:5" ht="18" customHeight="1">
      <c r="A29" s="23" t="s">
        <v>42</v>
      </c>
      <c r="B29" s="24"/>
      <c r="C29" s="24">
        <v>2</v>
      </c>
      <c r="D29" s="24">
        <v>2</v>
      </c>
      <c r="E29" s="21">
        <f t="shared" si="1"/>
        <v>2</v>
      </c>
    </row>
    <row r="30" spans="1:5" ht="18" customHeight="1">
      <c r="A30" s="23" t="s">
        <v>43</v>
      </c>
      <c r="B30" s="24"/>
      <c r="C30" s="24">
        <v>2</v>
      </c>
      <c r="D30" s="24">
        <v>2</v>
      </c>
      <c r="E30" s="21">
        <f t="shared" si="1"/>
        <v>2</v>
      </c>
    </row>
    <row r="31" spans="1:5" ht="18" customHeight="1">
      <c r="A31" s="23" t="s">
        <v>44</v>
      </c>
      <c r="B31" s="24"/>
      <c r="C31" s="24">
        <v>2</v>
      </c>
      <c r="D31" s="24">
        <v>2</v>
      </c>
      <c r="E31" s="21">
        <f t="shared" si="1"/>
        <v>2</v>
      </c>
    </row>
    <row r="32" spans="1:5" ht="18" customHeight="1">
      <c r="A32" s="19" t="s">
        <v>56</v>
      </c>
      <c r="B32" s="24"/>
      <c r="C32" s="24">
        <v>2</v>
      </c>
      <c r="D32" s="24">
        <v>2</v>
      </c>
      <c r="E32" s="21">
        <f t="shared" si="1"/>
        <v>2</v>
      </c>
    </row>
    <row r="33" spans="1:5" ht="18" customHeight="1">
      <c r="A33" s="28" t="s">
        <v>83</v>
      </c>
      <c r="B33" s="24"/>
      <c r="C33" s="24">
        <v>2</v>
      </c>
      <c r="D33" s="24">
        <v>2</v>
      </c>
      <c r="E33" s="126">
        <v>2</v>
      </c>
    </row>
    <row r="34" spans="1:6" ht="18" customHeight="1" thickBot="1">
      <c r="A34" s="32" t="s">
        <v>102</v>
      </c>
      <c r="B34" s="26"/>
      <c r="C34" s="26">
        <v>2</v>
      </c>
      <c r="D34" s="26">
        <v>2</v>
      </c>
      <c r="E34" s="85">
        <f t="shared" si="1"/>
        <v>2</v>
      </c>
      <c r="F34">
        <f>SUM(E26:E34)</f>
        <v>16</v>
      </c>
    </row>
    <row r="35" spans="1:5" ht="24.75" customHeight="1" thickBot="1">
      <c r="A35" s="32"/>
      <c r="B35" s="27"/>
      <c r="C35" s="27"/>
      <c r="D35" s="27"/>
      <c r="E35" s="51"/>
    </row>
    <row r="36" spans="1:5" ht="18.75" hidden="1" thickBot="1">
      <c r="A36" s="46" t="s">
        <v>34</v>
      </c>
      <c r="B36" s="47">
        <v>26</v>
      </c>
      <c r="C36" s="47"/>
      <c r="D36" s="29"/>
      <c r="E36" s="22" t="e">
        <f>D36+#REF!</f>
        <v>#REF!</v>
      </c>
    </row>
    <row r="37" spans="1:5" ht="18.75" hidden="1" thickBot="1">
      <c r="A37" s="19" t="s">
        <v>35</v>
      </c>
      <c r="B37" s="20">
        <v>26</v>
      </c>
      <c r="C37" s="20"/>
      <c r="D37" s="20"/>
      <c r="E37" s="21" t="e">
        <f>D37+#REF!</f>
        <v>#REF!</v>
      </c>
    </row>
    <row r="38" spans="1:5" ht="18.75" hidden="1" thickBot="1">
      <c r="A38" s="19" t="s">
        <v>36</v>
      </c>
      <c r="B38" s="20">
        <v>25</v>
      </c>
      <c r="C38" s="20"/>
      <c r="D38" s="20"/>
      <c r="E38" s="21" t="e">
        <f>D38+#REF!</f>
        <v>#REF!</v>
      </c>
    </row>
    <row r="39" spans="1:5" ht="18.75" hidden="1" thickBot="1">
      <c r="A39" s="30" t="s">
        <v>37</v>
      </c>
      <c r="B39" s="20">
        <v>27</v>
      </c>
      <c r="C39" s="20"/>
      <c r="D39" s="20"/>
      <c r="E39" s="21" t="e">
        <f>D39+#REF!</f>
        <v>#REF!</v>
      </c>
    </row>
    <row r="40" spans="1:5" ht="18.75" hidden="1" thickBot="1">
      <c r="A40" s="31" t="s">
        <v>38</v>
      </c>
      <c r="B40" s="20">
        <v>27</v>
      </c>
      <c r="C40" s="20"/>
      <c r="D40" s="20"/>
      <c r="E40" s="21" t="e">
        <f>D40+#REF!</f>
        <v>#REF!</v>
      </c>
    </row>
    <row r="41" spans="1:5" ht="18.75" hidden="1" thickBot="1">
      <c r="A41" s="25" t="s">
        <v>39</v>
      </c>
      <c r="B41" s="26">
        <v>28</v>
      </c>
      <c r="C41" s="26"/>
      <c r="D41" s="27"/>
      <c r="E41" s="22" t="e">
        <f>D41+#REF!</f>
        <v>#REF!</v>
      </c>
    </row>
    <row r="42" spans="1:5" ht="6" customHeight="1" hidden="1" thickBot="1">
      <c r="A42" s="28"/>
      <c r="B42" s="29"/>
      <c r="C42" s="29"/>
      <c r="D42" s="29"/>
      <c r="E42" s="18"/>
    </row>
    <row r="43" spans="1:5" ht="18.75" hidden="1" thickBot="1">
      <c r="A43" s="15" t="s">
        <v>40</v>
      </c>
      <c r="B43" s="16">
        <v>27</v>
      </c>
      <c r="C43" s="16"/>
      <c r="D43" s="17"/>
      <c r="E43" s="18" t="e">
        <f>D43+#REF!</f>
        <v>#REF!</v>
      </c>
    </row>
    <row r="44" spans="1:5" ht="18.75" hidden="1" thickBot="1">
      <c r="A44" s="19" t="s">
        <v>41</v>
      </c>
      <c r="B44" s="20">
        <v>26</v>
      </c>
      <c r="C44" s="20"/>
      <c r="D44" s="20"/>
      <c r="E44" s="21" t="e">
        <f>D44+#REF!</f>
        <v>#REF!</v>
      </c>
    </row>
    <row r="45" spans="1:5" ht="18.75" hidden="1" thickBot="1">
      <c r="A45" s="19" t="s">
        <v>42</v>
      </c>
      <c r="B45" s="20">
        <v>25</v>
      </c>
      <c r="C45" s="20"/>
      <c r="D45" s="20"/>
      <c r="E45" s="21" t="e">
        <f>D45+#REF!</f>
        <v>#REF!</v>
      </c>
    </row>
    <row r="46" spans="1:5" ht="18.75" hidden="1" thickBot="1">
      <c r="A46" s="19" t="s">
        <v>43</v>
      </c>
      <c r="B46" s="20">
        <v>25</v>
      </c>
      <c r="C46" s="20"/>
      <c r="D46" s="20"/>
      <c r="E46" s="21" t="e">
        <f>D46+#REF!</f>
        <v>#REF!</v>
      </c>
    </row>
    <row r="47" spans="1:5" ht="18.75" hidden="1" thickBot="1">
      <c r="A47" s="32" t="s">
        <v>44</v>
      </c>
      <c r="B47" s="27">
        <v>25</v>
      </c>
      <c r="C47" s="27"/>
      <c r="D47" s="27"/>
      <c r="E47" s="22" t="e">
        <f>D47+#REF!</f>
        <v>#REF!</v>
      </c>
    </row>
    <row r="48" spans="1:6" ht="26.25" customHeight="1" thickBot="1">
      <c r="A48" s="33" t="s">
        <v>31</v>
      </c>
      <c r="B48" s="34"/>
      <c r="C48" s="34">
        <f>SUM(C9:C47)</f>
        <v>48</v>
      </c>
      <c r="D48" s="34">
        <f>SUM(D9:D35)</f>
        <v>48</v>
      </c>
      <c r="E48" s="35">
        <f>D48</f>
        <v>48</v>
      </c>
      <c r="F48" s="81">
        <f>SUM(E48)</f>
        <v>48</v>
      </c>
    </row>
  </sheetData>
  <sheetProtection/>
  <mergeCells count="8">
    <mergeCell ref="A1:E1"/>
    <mergeCell ref="A2:E2"/>
    <mergeCell ref="A4:E4"/>
    <mergeCell ref="A6:A8"/>
    <mergeCell ref="B6:B8"/>
    <mergeCell ref="C6:D6"/>
    <mergeCell ref="E6:E8"/>
    <mergeCell ref="C7:C8"/>
  </mergeCells>
  <printOptions horizontalCentered="1"/>
  <pageMargins left="1.1811023622047245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33.25390625" style="0" customWidth="1"/>
    <col min="14" max="14" width="9.875" style="0" customWidth="1"/>
  </cols>
  <sheetData>
    <row r="1" spans="12:13" ht="12.75">
      <c r="L1" s="263" t="s">
        <v>92</v>
      </c>
      <c r="M1" s="263"/>
    </row>
    <row r="2" spans="2:13" ht="15">
      <c r="B2" s="266" t="s">
        <v>91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2:12" ht="18">
      <c r="B3" s="267" t="s">
        <v>51</v>
      </c>
      <c r="C3" s="267"/>
      <c r="D3" s="267" t="s">
        <v>52</v>
      </c>
      <c r="E3" s="267"/>
      <c r="F3" s="267"/>
      <c r="G3" s="267" t="s">
        <v>53</v>
      </c>
      <c r="H3" s="267"/>
      <c r="I3" s="267"/>
      <c r="J3" s="267" t="s">
        <v>54</v>
      </c>
      <c r="K3" s="267"/>
      <c r="L3" s="267"/>
    </row>
    <row r="4" spans="1:13" ht="22.5" customHeight="1">
      <c r="A4" s="101" t="s">
        <v>0</v>
      </c>
      <c r="B4" s="102">
        <f>'УП 1'!Q8</f>
        <v>35</v>
      </c>
      <c r="C4" s="103"/>
      <c r="D4" s="102">
        <f>'УП 2'!S8</f>
        <v>40</v>
      </c>
      <c r="E4" s="102"/>
      <c r="F4" s="102"/>
      <c r="G4" s="102">
        <f>'УП 3'!S8</f>
        <v>40</v>
      </c>
      <c r="H4" s="104"/>
      <c r="I4" s="102"/>
      <c r="J4" s="102">
        <v>40</v>
      </c>
      <c r="K4" s="102"/>
      <c r="L4" s="102"/>
      <c r="M4" s="79">
        <f aca="true" t="shared" si="0" ref="M4:M16">SUM(B4:L4)</f>
        <v>155</v>
      </c>
    </row>
    <row r="5" spans="1:13" ht="20.25">
      <c r="A5" s="101" t="s">
        <v>12</v>
      </c>
      <c r="B5" s="102">
        <f>'УП 1'!Q9</f>
        <v>28</v>
      </c>
      <c r="C5" s="103"/>
      <c r="D5" s="102">
        <f>'УП 2'!S9</f>
        <v>32</v>
      </c>
      <c r="E5" s="102"/>
      <c r="F5" s="102"/>
      <c r="G5" s="102">
        <f>'УП 3'!S9</f>
        <v>32</v>
      </c>
      <c r="H5" s="102"/>
      <c r="I5" s="102"/>
      <c r="J5" s="102">
        <v>32</v>
      </c>
      <c r="K5" s="102"/>
      <c r="L5" s="102"/>
      <c r="M5" s="79">
        <f t="shared" si="0"/>
        <v>124</v>
      </c>
    </row>
    <row r="6" spans="1:13" ht="40.5">
      <c r="A6" s="101" t="s">
        <v>80</v>
      </c>
      <c r="B6" s="102">
        <f>'УП 1'!Q10</f>
        <v>0</v>
      </c>
      <c r="C6" s="103"/>
      <c r="D6" s="102">
        <f>'УП 2'!S10</f>
        <v>16</v>
      </c>
      <c r="E6" s="102">
        <f>D6</f>
        <v>16</v>
      </c>
      <c r="F6" s="102"/>
      <c r="G6" s="102">
        <f>'УП 3'!S10</f>
        <v>16</v>
      </c>
      <c r="H6" s="102">
        <f>G6</f>
        <v>16</v>
      </c>
      <c r="I6" s="102"/>
      <c r="J6" s="102">
        <v>16</v>
      </c>
      <c r="K6" s="102">
        <f>J6</f>
        <v>16</v>
      </c>
      <c r="L6" s="102"/>
      <c r="M6" s="79">
        <f t="shared" si="0"/>
        <v>96</v>
      </c>
    </row>
    <row r="7" spans="1:13" ht="20.25">
      <c r="A7" s="101" t="s">
        <v>2</v>
      </c>
      <c r="B7" s="102">
        <f>'УП 1'!Q11</f>
        <v>28</v>
      </c>
      <c r="C7" s="103"/>
      <c r="D7" s="102">
        <f>'УП 2'!S11</f>
        <v>32</v>
      </c>
      <c r="E7" s="102"/>
      <c r="F7" s="102"/>
      <c r="G7" s="102">
        <f>'УП 3'!S11</f>
        <v>32</v>
      </c>
      <c r="H7" s="102"/>
      <c r="I7" s="102"/>
      <c r="J7" s="102">
        <v>32</v>
      </c>
      <c r="K7" s="102"/>
      <c r="L7" s="102"/>
      <c r="M7" s="79">
        <f t="shared" si="0"/>
        <v>124</v>
      </c>
    </row>
    <row r="8" spans="1:13" ht="20.25">
      <c r="A8" s="101" t="s">
        <v>70</v>
      </c>
      <c r="B8" s="102">
        <f>'УП 1'!Q12</f>
        <v>14</v>
      </c>
      <c r="C8" s="103"/>
      <c r="D8" s="102">
        <f>'УП 2'!S12</f>
        <v>16</v>
      </c>
      <c r="E8" s="102"/>
      <c r="F8" s="102"/>
      <c r="G8" s="102">
        <f>'УП 3'!S12</f>
        <v>16</v>
      </c>
      <c r="H8" s="102"/>
      <c r="I8" s="102"/>
      <c r="J8" s="102">
        <v>16</v>
      </c>
      <c r="K8" s="102"/>
      <c r="L8" s="102"/>
      <c r="M8" s="79">
        <f t="shared" si="0"/>
        <v>62</v>
      </c>
    </row>
    <row r="9" spans="1:13" ht="20.25">
      <c r="A9" s="101" t="s">
        <v>71</v>
      </c>
      <c r="B9" s="102"/>
      <c r="C9" s="103"/>
      <c r="D9" s="102"/>
      <c r="E9" s="102"/>
      <c r="F9" s="102"/>
      <c r="G9" s="102"/>
      <c r="H9" s="102"/>
      <c r="I9" s="102"/>
      <c r="J9" s="102">
        <v>34</v>
      </c>
      <c r="K9" s="102"/>
      <c r="L9" s="103"/>
      <c r="M9" s="79">
        <f t="shared" si="0"/>
        <v>34</v>
      </c>
    </row>
    <row r="10" spans="1:13" ht="20.25">
      <c r="A10" s="101" t="s">
        <v>48</v>
      </c>
      <c r="B10" s="102">
        <f>'УП 1'!Q14</f>
        <v>7</v>
      </c>
      <c r="C10" s="103"/>
      <c r="D10" s="102">
        <f>'УП 2'!S14</f>
        <v>8</v>
      </c>
      <c r="E10" s="103"/>
      <c r="F10" s="103"/>
      <c r="G10" s="105">
        <f>'УП 3'!S14</f>
        <v>8</v>
      </c>
      <c r="H10" s="103"/>
      <c r="I10" s="103"/>
      <c r="J10" s="102">
        <v>8</v>
      </c>
      <c r="K10" s="103"/>
      <c r="L10" s="103"/>
      <c r="M10" s="79">
        <f t="shared" si="0"/>
        <v>31</v>
      </c>
    </row>
    <row r="11" spans="1:13" ht="40.5">
      <c r="A11" s="101" t="s">
        <v>49</v>
      </c>
      <c r="B11" s="102">
        <f>'УП 1'!Q15</f>
        <v>7</v>
      </c>
      <c r="C11" s="103"/>
      <c r="D11" s="102">
        <f>'УП 2'!S15</f>
        <v>8</v>
      </c>
      <c r="E11" s="103"/>
      <c r="F11" s="103"/>
      <c r="G11" s="105">
        <f>'УП 3'!S15</f>
        <v>8</v>
      </c>
      <c r="H11" s="103"/>
      <c r="I11" s="103"/>
      <c r="J11" s="102">
        <v>8</v>
      </c>
      <c r="K11" s="103"/>
      <c r="L11" s="103"/>
      <c r="M11" s="79">
        <f t="shared" si="0"/>
        <v>31</v>
      </c>
    </row>
    <row r="12" spans="1:13" ht="20.25">
      <c r="A12" s="101" t="s">
        <v>69</v>
      </c>
      <c r="B12" s="102">
        <f>'УП 1'!Q16</f>
        <v>7</v>
      </c>
      <c r="C12" s="103"/>
      <c r="D12" s="102">
        <f>'УП 2'!S16</f>
        <v>8</v>
      </c>
      <c r="E12" s="102"/>
      <c r="F12" s="102"/>
      <c r="G12" s="102">
        <f>'УП 3'!S16</f>
        <v>8</v>
      </c>
      <c r="H12" s="102"/>
      <c r="I12" s="102"/>
      <c r="J12" s="102">
        <v>8</v>
      </c>
      <c r="K12" s="102"/>
      <c r="L12" s="103"/>
      <c r="M12" s="79">
        <f t="shared" si="0"/>
        <v>31</v>
      </c>
    </row>
    <row r="13" spans="1:13" ht="20.25">
      <c r="A13" s="101" t="s">
        <v>3</v>
      </c>
      <c r="B13" s="102">
        <f>'УП 1'!Q17</f>
        <v>14</v>
      </c>
      <c r="C13" s="103"/>
      <c r="D13" s="102">
        <f>'УП 2'!S17</f>
        <v>16</v>
      </c>
      <c r="E13" s="102"/>
      <c r="F13" s="102"/>
      <c r="G13" s="102">
        <f>'УП 3'!S17</f>
        <v>16</v>
      </c>
      <c r="H13" s="102"/>
      <c r="I13" s="102"/>
      <c r="J13" s="102">
        <v>16</v>
      </c>
      <c r="K13" s="102"/>
      <c r="L13" s="103"/>
      <c r="M13" s="79">
        <f t="shared" si="0"/>
        <v>62</v>
      </c>
    </row>
    <row r="14" spans="1:13" ht="20.25">
      <c r="A14" s="106" t="s">
        <v>67</v>
      </c>
      <c r="B14" s="102">
        <f>'УП 1'!Q20</f>
        <v>3.5</v>
      </c>
      <c r="C14" s="102"/>
      <c r="D14" s="102">
        <f>'УП 2'!S21</f>
        <v>4</v>
      </c>
      <c r="E14" s="102"/>
      <c r="F14" s="102"/>
      <c r="G14" s="102">
        <v>4</v>
      </c>
      <c r="H14" s="102"/>
      <c r="I14" s="102"/>
      <c r="J14" s="102">
        <v>0</v>
      </c>
      <c r="K14" s="102"/>
      <c r="L14" s="102"/>
      <c r="M14" s="79">
        <f>SUM(B14:L14)</f>
        <v>11.5</v>
      </c>
    </row>
    <row r="15" spans="1:13" ht="40.5">
      <c r="A15" s="108" t="s">
        <v>97</v>
      </c>
      <c r="B15" s="102">
        <f>'УП 1'!Q21</f>
        <v>3.5</v>
      </c>
      <c r="C15" s="109"/>
      <c r="D15" s="102">
        <f>'УП 2'!S20</f>
        <v>4</v>
      </c>
      <c r="E15" s="109"/>
      <c r="F15" s="109"/>
      <c r="G15" s="102">
        <v>4</v>
      </c>
      <c r="H15" s="109"/>
      <c r="I15" s="109"/>
      <c r="J15" s="102">
        <v>0</v>
      </c>
      <c r="K15" s="109"/>
      <c r="L15" s="109"/>
      <c r="M15" s="79">
        <f>SUM(B15:L15)</f>
        <v>11.5</v>
      </c>
    </row>
    <row r="16" spans="1:13" ht="20.25">
      <c r="A16" s="264" t="s">
        <v>4</v>
      </c>
      <c r="B16" s="103">
        <f>SUM(B4:B15)</f>
        <v>147</v>
      </c>
      <c r="C16" s="103">
        <f>SUM(C4:C14)</f>
        <v>0</v>
      </c>
      <c r="D16" s="103">
        <f>SUM(D4:D15)</f>
        <v>184</v>
      </c>
      <c r="E16" s="103">
        <f>SUM(E4:E15)</f>
        <v>16</v>
      </c>
      <c r="F16" s="103">
        <f>SUM(F4:F14)</f>
        <v>0</v>
      </c>
      <c r="G16" s="103">
        <f>SUM(G4:G15)</f>
        <v>184</v>
      </c>
      <c r="H16" s="103">
        <f>SUM(H4:H14)</f>
        <v>16</v>
      </c>
      <c r="I16" s="103">
        <f>SUM(I4:I14)</f>
        <v>0</v>
      </c>
      <c r="J16" s="103">
        <f>SUM(J4:J15)</f>
        <v>210</v>
      </c>
      <c r="K16" s="103">
        <f>SUM(K4:K14)</f>
        <v>16</v>
      </c>
      <c r="L16" s="103"/>
      <c r="M16" s="79">
        <f t="shared" si="0"/>
        <v>773</v>
      </c>
    </row>
    <row r="17" spans="1:13" ht="20.25">
      <c r="A17" s="265"/>
      <c r="B17" s="103"/>
      <c r="C17" s="107">
        <f>SUM(B16:C16)</f>
        <v>147</v>
      </c>
      <c r="D17" s="103"/>
      <c r="E17" s="107">
        <f>SUM(D16:E16)</f>
        <v>200</v>
      </c>
      <c r="F17" s="103"/>
      <c r="G17" s="103"/>
      <c r="H17" s="107">
        <f>SUM(G16:H16)</f>
        <v>200</v>
      </c>
      <c r="I17" s="103"/>
      <c r="J17" s="103"/>
      <c r="K17" s="107">
        <v>200</v>
      </c>
      <c r="L17" s="103"/>
      <c r="M17" s="79">
        <f>SUM(B17:L17)</f>
        <v>747</v>
      </c>
    </row>
    <row r="18" spans="1:13" ht="20.25">
      <c r="A18" s="101" t="s">
        <v>68</v>
      </c>
      <c r="B18" s="102"/>
      <c r="C18" s="102">
        <v>16</v>
      </c>
      <c r="D18" s="104"/>
      <c r="E18" s="102">
        <v>16</v>
      </c>
      <c r="F18" s="102"/>
      <c r="G18" s="102"/>
      <c r="H18" s="102">
        <v>16</v>
      </c>
      <c r="I18" s="102"/>
      <c r="J18" s="102"/>
      <c r="K18" s="102">
        <v>16</v>
      </c>
      <c r="L18" s="102"/>
      <c r="M18" s="79">
        <f>SUM(B18:L18)</f>
        <v>64</v>
      </c>
    </row>
    <row r="19" spans="1:13" ht="20.25">
      <c r="A19" s="101" t="s">
        <v>31</v>
      </c>
      <c r="B19" s="102"/>
      <c r="C19" s="102">
        <f>SUM(C17,C18)</f>
        <v>163</v>
      </c>
      <c r="D19" s="102"/>
      <c r="E19" s="102">
        <f>SUM(E17,E18)</f>
        <v>216</v>
      </c>
      <c r="F19" s="102"/>
      <c r="G19" s="102"/>
      <c r="H19" s="102">
        <f>SUM(H17,H18)</f>
        <v>216</v>
      </c>
      <c r="I19" s="102"/>
      <c r="J19" s="102"/>
      <c r="K19" s="102">
        <f>SUM(K17,K18)</f>
        <v>216</v>
      </c>
      <c r="L19" s="102"/>
      <c r="M19" s="79">
        <f>SUM(M17:M18)</f>
        <v>811</v>
      </c>
    </row>
  </sheetData>
  <sheetProtection/>
  <mergeCells count="7">
    <mergeCell ref="L1:M1"/>
    <mergeCell ref="A16:A17"/>
    <mergeCell ref="B2:M2"/>
    <mergeCell ref="B3:C3"/>
    <mergeCell ref="D3:F3"/>
    <mergeCell ref="G3:I3"/>
    <mergeCell ref="J3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aleksandrovna</dc:creator>
  <cp:keywords/>
  <dc:description/>
  <cp:lastModifiedBy>КАДРЫ</cp:lastModifiedBy>
  <cp:lastPrinted>2020-07-17T08:40:57Z</cp:lastPrinted>
  <dcterms:created xsi:type="dcterms:W3CDTF">2008-03-20T02:38:42Z</dcterms:created>
  <dcterms:modified xsi:type="dcterms:W3CDTF">2024-02-28T09:41:44Z</dcterms:modified>
  <cp:category/>
  <cp:version/>
  <cp:contentType/>
  <cp:contentStatus/>
</cp:coreProperties>
</file>