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70" windowWidth="10395" windowHeight="6570" tabRatio="552" activeTab="0"/>
  </bookViews>
  <sheets>
    <sheet name="Титул" sheetId="1" r:id="rId1"/>
    <sheet name=" 8-9 спец" sheetId="2" r:id="rId2"/>
    <sheet name="8-9 МИФ" sheetId="3" r:id="rId3"/>
    <sheet name="8 РАН" sheetId="4" r:id="rId4"/>
    <sheet name="9 РАН " sheetId="5" r:id="rId5"/>
  </sheets>
  <definedNames/>
  <calcPr fullCalcOnLoad="1"/>
</workbook>
</file>

<file path=xl/sharedStrings.xml><?xml version="1.0" encoding="utf-8"?>
<sst xmlns="http://schemas.openxmlformats.org/spreadsheetml/2006/main" count="348" uniqueCount="96">
  <si>
    <t>Русский язык</t>
  </si>
  <si>
    <t>Литература</t>
  </si>
  <si>
    <t>Иностранный язык</t>
  </si>
  <si>
    <t>География</t>
  </si>
  <si>
    <t xml:space="preserve">Физика </t>
  </si>
  <si>
    <t>Химия</t>
  </si>
  <si>
    <t>Физическая культура</t>
  </si>
  <si>
    <t>Технология</t>
  </si>
  <si>
    <t>Информатика и ИКТ</t>
  </si>
  <si>
    <t>Биология</t>
  </si>
  <si>
    <t>Всего</t>
  </si>
  <si>
    <t>Итого</t>
  </si>
  <si>
    <t>Кол-во групп</t>
  </si>
  <si>
    <t>Итого:</t>
  </si>
  <si>
    <t>Физика</t>
  </si>
  <si>
    <t>ОСНОВНОЕ ОБЩЕЕ ОБРАЗОВАНИЕ</t>
  </si>
  <si>
    <t>Индивидуальное обучение на дому</t>
  </si>
  <si>
    <t>ИТОГО к финансированию</t>
  </si>
  <si>
    <t>Учебные предметы</t>
  </si>
  <si>
    <t>Обязательная часть</t>
  </si>
  <si>
    <t>Математика и информатика</t>
  </si>
  <si>
    <t>Общественно-научные предметы</t>
  </si>
  <si>
    <t>Естественно-научные предметы</t>
  </si>
  <si>
    <t>Искусство</t>
  </si>
  <si>
    <t>Музыка</t>
  </si>
  <si>
    <t>Изобразительное искусство</t>
  </si>
  <si>
    <t>Максимально допустимая недельная нагрузка</t>
  </si>
  <si>
    <t>ИТОГО</t>
  </si>
  <si>
    <t>Основы безопасности жизнедеятельности</t>
  </si>
  <si>
    <t>Обществознание</t>
  </si>
  <si>
    <t>для реализации основных общеобразовательных программ в рамках ФГОС ООО</t>
  </si>
  <si>
    <t>Сетка часов, необходимых для реализации примерного учебного плана ФМК</t>
  </si>
  <si>
    <t>Часы на деление.  Предмет</t>
  </si>
  <si>
    <t>Кол-во часов</t>
  </si>
  <si>
    <t xml:space="preserve">Иностранный язык </t>
  </si>
  <si>
    <t>8 класс</t>
  </si>
  <si>
    <t>9 класс</t>
  </si>
  <si>
    <t>Часы на элективные учебные предметы, спецкурсы и практикумы</t>
  </si>
  <si>
    <t>Предметные области</t>
  </si>
  <si>
    <t>8Спец</t>
  </si>
  <si>
    <t>9Спец</t>
  </si>
  <si>
    <t>Информатика</t>
  </si>
  <si>
    <t>Русский язык и литература</t>
  </si>
  <si>
    <t>Формы промежуточной аттестации</t>
  </si>
  <si>
    <t>Родной русский язык</t>
  </si>
  <si>
    <t>Иностранный язык (английский)</t>
  </si>
  <si>
    <t>Второй иностранный язык (французский)</t>
  </si>
  <si>
    <t>Основы духовно -нравственной культуры народов России</t>
  </si>
  <si>
    <t>Физическая культура и основы безопасности жизнедеятельности</t>
  </si>
  <si>
    <t>Контрольная работа ( 8С)</t>
  </si>
  <si>
    <t>Контрольная работа (8С)</t>
  </si>
  <si>
    <t xml:space="preserve">Алгебра </t>
  </si>
  <si>
    <t>Родная литература</t>
  </si>
  <si>
    <t xml:space="preserve">Часы на деление класса на отдельные предметы </t>
  </si>
  <si>
    <t>Второй иностранный язык</t>
  </si>
  <si>
    <t>"Юнармия"</t>
  </si>
  <si>
    <t>8 Ю</t>
  </si>
  <si>
    <t>9 Ю</t>
  </si>
  <si>
    <t>Контрольная работа ( 8Ю)</t>
  </si>
  <si>
    <t>Контрольная работа (8Ю)</t>
  </si>
  <si>
    <t>Индивидуальные учебные планы</t>
  </si>
  <si>
    <t xml:space="preserve">8 РАН </t>
  </si>
  <si>
    <t>за неделю</t>
  </si>
  <si>
    <t>за год</t>
  </si>
  <si>
    <t>Родной язык  и родная литература</t>
  </si>
  <si>
    <t>Часть, формируемая участниками образовательных отношений</t>
  </si>
  <si>
    <t>химия</t>
  </si>
  <si>
    <t>Максимально допустимая аудиторная недельная нагрузка</t>
  </si>
  <si>
    <t>Часы на деление класса на отдельные предметы инвариантной части УП</t>
  </si>
  <si>
    <t>Элективные учебные предметы, спеукурсы, практикумы</t>
  </si>
  <si>
    <t>Введение в молекулярную биологию</t>
  </si>
  <si>
    <t>Генетика</t>
  </si>
  <si>
    <t>ИТОГО по элективным курсам</t>
  </si>
  <si>
    <t xml:space="preserve">Учёт текущих достижений </t>
  </si>
  <si>
    <t>Тестовая работа</t>
  </si>
  <si>
    <t>Тестовая работа (8Ю)</t>
  </si>
  <si>
    <t xml:space="preserve">Контрольная работа </t>
  </si>
  <si>
    <t>Контрольная работа</t>
  </si>
  <si>
    <t>Защита проекта</t>
  </si>
  <si>
    <t xml:space="preserve">9 РАН </t>
  </si>
  <si>
    <t>Защита проекта ( 8С)</t>
  </si>
  <si>
    <t>Защита проекта (8Ю)</t>
  </si>
  <si>
    <t>Контрольная работа, Устный зачёт (8С)</t>
  </si>
  <si>
    <t>Математика</t>
  </si>
  <si>
    <t>8 МИФ</t>
  </si>
  <si>
    <t xml:space="preserve">Практикумы </t>
  </si>
  <si>
    <t>9МИФ</t>
  </si>
  <si>
    <t>Геометрия</t>
  </si>
  <si>
    <t>Вероятность и статистика</t>
  </si>
  <si>
    <t>Алгебра</t>
  </si>
  <si>
    <t>История</t>
  </si>
  <si>
    <t>Иностранные языки</t>
  </si>
  <si>
    <t>Контрольная работ (8МИФ (Ю)</t>
  </si>
  <si>
    <t>две группы</t>
  </si>
  <si>
    <t>история</t>
  </si>
  <si>
    <t>обществознание (гражданин и право)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</si>
</sst>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4" borderId="17" xfId="0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vertical="center" textRotation="90"/>
    </xf>
    <xf numFmtId="0" fontId="0" fillId="0" borderId="13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27" xfId="0" applyFont="1" applyBorder="1" applyAlignment="1">
      <alignment vertical="top" wrapText="1"/>
    </xf>
    <xf numFmtId="0" fontId="50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/>
    </xf>
    <xf numFmtId="0" fontId="49" fillId="0" borderId="30" xfId="0" applyFont="1" applyBorder="1" applyAlignment="1">
      <alignment vertical="top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vertical="center" textRotation="90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36" borderId="1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37" borderId="39" xfId="0" applyFont="1" applyFill="1" applyBorder="1" applyAlignment="1">
      <alignment vertical="center" wrapText="1"/>
    </xf>
    <xf numFmtId="0" fontId="1" fillId="37" borderId="40" xfId="0" applyFont="1" applyFill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vertical="center" wrapText="1"/>
    </xf>
    <xf numFmtId="0" fontId="1" fillId="38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1" fillId="0" borderId="45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top" wrapText="1"/>
    </xf>
    <xf numFmtId="0" fontId="0" fillId="0" borderId="2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3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47" xfId="0" applyFont="1" applyBorder="1" applyAlignment="1">
      <alignment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/>
    </xf>
    <xf numFmtId="0" fontId="1" fillId="41" borderId="52" xfId="0" applyFont="1" applyFill="1" applyBorder="1" applyAlignment="1">
      <alignment vertical="center" wrapText="1"/>
    </xf>
    <xf numFmtId="0" fontId="1" fillId="41" borderId="35" xfId="0" applyFont="1" applyFill="1" applyBorder="1" applyAlignment="1">
      <alignment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2" fillId="43" borderId="13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1" fillId="38" borderId="54" xfId="0" applyFont="1" applyFill="1" applyBorder="1" applyAlignment="1">
      <alignment horizontal="center" vertical="center" wrapText="1"/>
    </xf>
    <xf numFmtId="0" fontId="1" fillId="38" borderId="5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38" borderId="5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49" fillId="0" borderId="28" xfId="0" applyFont="1" applyBorder="1" applyAlignment="1">
      <alignment vertical="center" wrapText="1"/>
    </xf>
    <xf numFmtId="0" fontId="1" fillId="0" borderId="65" xfId="0" applyFont="1" applyBorder="1" applyAlignment="1">
      <alignment vertical="center" textRotation="90"/>
    </xf>
    <xf numFmtId="0" fontId="1" fillId="44" borderId="0" xfId="0" applyFont="1" applyFill="1" applyBorder="1" applyAlignment="1">
      <alignment horizontal="left" vertical="center" wrapText="1"/>
    </xf>
    <xf numFmtId="0" fontId="1" fillId="45" borderId="0" xfId="0" applyFont="1" applyFill="1" applyBorder="1" applyAlignment="1">
      <alignment horizontal="left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4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50" fillId="0" borderId="66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0" fontId="2" fillId="34" borderId="24" xfId="0" applyFont="1" applyFill="1" applyBorder="1" applyAlignment="1">
      <alignment horizontal="center" vertical="top" wrapText="1"/>
    </xf>
    <xf numFmtId="0" fontId="2" fillId="34" borderId="68" xfId="0" applyFont="1" applyFill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/>
    </xf>
    <xf numFmtId="0" fontId="50" fillId="0" borderId="71" xfId="0" applyFont="1" applyBorder="1" applyAlignment="1">
      <alignment horizontal="center"/>
    </xf>
    <xf numFmtId="0" fontId="2" fillId="43" borderId="19" xfId="0" applyFont="1" applyFill="1" applyBorder="1" applyAlignment="1">
      <alignment horizontal="center" vertical="center" wrapText="1"/>
    </xf>
    <xf numFmtId="0" fontId="2" fillId="43" borderId="57" xfId="0" applyFont="1" applyFill="1" applyBorder="1" applyAlignment="1">
      <alignment horizontal="center" vertical="center" wrapText="1"/>
    </xf>
    <xf numFmtId="0" fontId="2" fillId="42" borderId="19" xfId="0" applyFont="1" applyFill="1" applyBorder="1" applyAlignment="1">
      <alignment horizontal="center" vertical="center" wrapText="1"/>
    </xf>
    <xf numFmtId="0" fontId="2" fillId="42" borderId="57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41" borderId="5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textRotation="90"/>
    </xf>
    <xf numFmtId="0" fontId="1" fillId="0" borderId="21" xfId="0" applyFont="1" applyBorder="1" applyAlignment="1">
      <alignment vertical="center" textRotation="90"/>
    </xf>
    <xf numFmtId="0" fontId="1" fillId="0" borderId="12" xfId="0" applyFont="1" applyBorder="1" applyAlignment="1">
      <alignment vertical="center" textRotation="90"/>
    </xf>
    <xf numFmtId="0" fontId="1" fillId="0" borderId="64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left" vertical="center" wrapText="1"/>
    </xf>
    <xf numFmtId="0" fontId="2" fillId="42" borderId="5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top" wrapText="1"/>
    </xf>
    <xf numFmtId="0" fontId="2" fillId="0" borderId="79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2" fillId="34" borderId="24" xfId="0" applyFont="1" applyFill="1" applyBorder="1" applyAlignment="1">
      <alignment horizontal="right" vertical="center" wrapText="1"/>
    </xf>
    <xf numFmtId="0" fontId="2" fillId="34" borderId="51" xfId="0" applyFont="1" applyFill="1" applyBorder="1" applyAlignment="1">
      <alignment horizontal="right" vertical="center" wrapText="1"/>
    </xf>
    <xf numFmtId="0" fontId="1" fillId="43" borderId="24" xfId="0" applyFont="1" applyFill="1" applyBorder="1" applyAlignment="1">
      <alignment horizontal="right" vertical="center" wrapText="1"/>
    </xf>
    <xf numFmtId="0" fontId="1" fillId="43" borderId="51" xfId="0" applyFont="1" applyFill="1" applyBorder="1" applyAlignment="1">
      <alignment horizontal="righ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43" borderId="24" xfId="0" applyFont="1" applyFill="1" applyBorder="1" applyAlignment="1">
      <alignment horizontal="left" vertical="center" wrapText="1"/>
    </xf>
    <xf numFmtId="0" fontId="1" fillId="43" borderId="51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43" borderId="83" xfId="0" applyFont="1" applyFill="1" applyBorder="1" applyAlignment="1">
      <alignment horizontal="right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" fillId="0" borderId="6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8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90" xfId="0" applyFont="1" applyBorder="1" applyAlignment="1">
      <alignment vertical="center" textRotation="90"/>
    </xf>
    <xf numFmtId="0" fontId="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left" vertical="center" wrapText="1"/>
    </xf>
    <xf numFmtId="0" fontId="1" fillId="0" borderId="96" xfId="0" applyFont="1" applyBorder="1" applyAlignment="1">
      <alignment horizontal="left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" fillId="46" borderId="100" xfId="0" applyFont="1" applyFill="1" applyBorder="1" applyAlignment="1">
      <alignment horizontal="center" vertical="center" wrapText="1"/>
    </xf>
    <xf numFmtId="0" fontId="1" fillId="46" borderId="101" xfId="0" applyFont="1" applyFill="1" applyBorder="1" applyAlignment="1">
      <alignment horizontal="center" vertical="center" wrapText="1"/>
    </xf>
    <xf numFmtId="0" fontId="1" fillId="46" borderId="102" xfId="0" applyFont="1" applyFill="1" applyBorder="1" applyAlignment="1">
      <alignment horizontal="center" vertical="center" wrapText="1"/>
    </xf>
    <xf numFmtId="0" fontId="1" fillId="37" borderId="103" xfId="0" applyFont="1" applyFill="1" applyBorder="1" applyAlignment="1">
      <alignment horizontal="left" vertical="center" wrapText="1"/>
    </xf>
    <xf numFmtId="0" fontId="1" fillId="37" borderId="104" xfId="0" applyFont="1" applyFill="1" applyBorder="1" applyAlignment="1">
      <alignment horizontal="left" vertical="center" wrapText="1"/>
    </xf>
    <xf numFmtId="0" fontId="1" fillId="47" borderId="105" xfId="0" applyFont="1" applyFill="1" applyBorder="1" applyAlignment="1">
      <alignment horizontal="center" vertical="center" wrapText="1"/>
    </xf>
    <xf numFmtId="0" fontId="1" fillId="47" borderId="35" xfId="0" applyFont="1" applyFill="1" applyBorder="1" applyAlignment="1">
      <alignment horizontal="center" vertical="center" wrapText="1"/>
    </xf>
    <xf numFmtId="0" fontId="1" fillId="47" borderId="92" xfId="0" applyFont="1" applyFill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45" xfId="0" applyFont="1" applyFill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10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4" borderId="109" xfId="0" applyFont="1" applyFill="1" applyBorder="1" applyAlignment="1">
      <alignment horizontal="left" vertical="center" wrapText="1"/>
    </xf>
    <xf numFmtId="0" fontId="1" fillId="48" borderId="39" xfId="0" applyFont="1" applyFill="1" applyBorder="1" applyAlignment="1">
      <alignment horizontal="center" vertical="center" wrapText="1"/>
    </xf>
    <xf numFmtId="0" fontId="1" fillId="48" borderId="1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44" borderId="111" xfId="0" applyFont="1" applyFill="1" applyBorder="1" applyAlignment="1">
      <alignment horizontal="left" vertical="center" wrapText="1"/>
    </xf>
    <xf numFmtId="0" fontId="1" fillId="49" borderId="19" xfId="0" applyFont="1" applyFill="1" applyBorder="1" applyAlignment="1">
      <alignment horizontal="right" vertical="center" wrapText="1"/>
    </xf>
    <xf numFmtId="0" fontId="1" fillId="49" borderId="57" xfId="0" applyFont="1" applyFill="1" applyBorder="1" applyAlignment="1">
      <alignment horizontal="right" vertical="center" wrapText="1"/>
    </xf>
    <xf numFmtId="0" fontId="1" fillId="48" borderId="13" xfId="0" applyFont="1" applyFill="1" applyBorder="1" applyAlignment="1">
      <alignment horizontal="center" vertical="center" wrapText="1"/>
    </xf>
    <xf numFmtId="0" fontId="1" fillId="48" borderId="19" xfId="0" applyFont="1" applyFill="1" applyBorder="1" applyAlignment="1">
      <alignment horizontal="center" vertical="center" wrapText="1"/>
    </xf>
    <xf numFmtId="0" fontId="1" fillId="0" borderId="112" xfId="0" applyFont="1" applyBorder="1" applyAlignment="1">
      <alignment horizontal="left" vertical="center" wrapText="1"/>
    </xf>
    <xf numFmtId="0" fontId="1" fillId="0" borderId="102" xfId="0" applyFont="1" applyBorder="1" applyAlignment="1">
      <alignment horizontal="left" vertical="center" wrapText="1"/>
    </xf>
    <xf numFmtId="0" fontId="1" fillId="37" borderId="103" xfId="0" applyFont="1" applyFill="1" applyBorder="1" applyAlignment="1">
      <alignment horizontal="center" vertical="center" wrapText="1"/>
    </xf>
    <xf numFmtId="0" fontId="1" fillId="37" borderId="113" xfId="0" applyFont="1" applyFill="1" applyBorder="1" applyAlignment="1">
      <alignment horizontal="center" vertical="center" wrapText="1"/>
    </xf>
    <xf numFmtId="0" fontId="1" fillId="38" borderId="114" xfId="0" applyNumberFormat="1" applyFont="1" applyFill="1" applyBorder="1" applyAlignment="1">
      <alignment horizontal="center" vertical="center" wrapText="1"/>
    </xf>
    <xf numFmtId="0" fontId="1" fillId="38" borderId="115" xfId="0" applyNumberFormat="1" applyFont="1" applyFill="1" applyBorder="1" applyAlignment="1">
      <alignment horizontal="center" vertical="center" wrapText="1"/>
    </xf>
    <xf numFmtId="0" fontId="1" fillId="38" borderId="116" xfId="0" applyNumberFormat="1" applyFont="1" applyFill="1" applyBorder="1" applyAlignment="1">
      <alignment horizontal="center" vertical="center" wrapText="1"/>
    </xf>
    <xf numFmtId="0" fontId="1" fillId="49" borderId="65" xfId="0" applyFont="1" applyFill="1" applyBorder="1" applyAlignment="1">
      <alignment horizontal="right" vertical="center" wrapText="1"/>
    </xf>
    <xf numFmtId="0" fontId="1" fillId="49" borderId="117" xfId="0" applyFont="1" applyFill="1" applyBorder="1" applyAlignment="1">
      <alignment horizontal="right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1" fillId="38" borderId="45" xfId="0" applyNumberFormat="1" applyFont="1" applyFill="1" applyBorder="1" applyAlignment="1">
      <alignment horizontal="center" vertical="center" wrapText="1"/>
    </xf>
    <xf numFmtId="0" fontId="1" fillId="38" borderId="5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47" borderId="65" xfId="0" applyFont="1" applyFill="1" applyBorder="1" applyAlignment="1">
      <alignment horizontal="center" vertical="center" wrapText="1"/>
    </xf>
    <xf numFmtId="0" fontId="1" fillId="47" borderId="0" xfId="0" applyFont="1" applyFill="1" applyBorder="1" applyAlignment="1">
      <alignment horizontal="center" vertical="center" wrapText="1"/>
    </xf>
    <xf numFmtId="0" fontId="1" fillId="45" borderId="101" xfId="0" applyFont="1" applyFill="1" applyBorder="1" applyAlignment="1">
      <alignment horizontal="center" vertical="center" wrapText="1"/>
    </xf>
    <xf numFmtId="0" fontId="1" fillId="45" borderId="102" xfId="0" applyFont="1" applyFill="1" applyBorder="1" applyAlignment="1">
      <alignment horizontal="center" vertical="center" wrapText="1"/>
    </xf>
    <xf numFmtId="0" fontId="1" fillId="0" borderId="121" xfId="0" applyFont="1" applyBorder="1" applyAlignment="1">
      <alignment horizontal="center" vertical="center" wrapText="1"/>
    </xf>
    <xf numFmtId="0" fontId="1" fillId="37" borderId="100" xfId="0" applyFont="1" applyFill="1" applyBorder="1" applyAlignment="1">
      <alignment horizontal="left" vertical="center" wrapText="1"/>
    </xf>
    <xf numFmtId="0" fontId="1" fillId="37" borderId="5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48" borderId="65" xfId="0" applyFont="1" applyFill="1" applyBorder="1" applyAlignment="1">
      <alignment horizontal="center" vertical="center" wrapText="1"/>
    </xf>
    <xf numFmtId="0" fontId="1" fillId="48" borderId="0" xfId="0" applyFont="1" applyFill="1" applyBorder="1" applyAlignment="1">
      <alignment horizontal="center" vertical="center" wrapText="1"/>
    </xf>
    <xf numFmtId="0" fontId="1" fillId="38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514350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14" sqref="N1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85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O35" sqref="O35"/>
    </sheetView>
  </sheetViews>
  <sheetFormatPr defaultColWidth="9.00390625" defaultRowHeight="12.75"/>
  <cols>
    <col min="1" max="1" width="5.75390625" style="0" customWidth="1"/>
    <col min="2" max="2" width="21.375" style="0" customWidth="1"/>
    <col min="3" max="3" width="43.875" style="0" customWidth="1"/>
    <col min="4" max="9" width="6.75390625" style="0" customWidth="1"/>
    <col min="11" max="11" width="29.375" style="0" customWidth="1"/>
  </cols>
  <sheetData>
    <row r="1" spans="1:8" ht="20.25">
      <c r="A1" s="137" t="s">
        <v>15</v>
      </c>
      <c r="B1" s="137"/>
      <c r="C1" s="137"/>
      <c r="D1" s="137"/>
      <c r="E1" s="137"/>
      <c r="F1" s="137"/>
      <c r="G1" s="137"/>
      <c r="H1" s="88"/>
    </row>
    <row r="2" spans="1:10" ht="20.25">
      <c r="A2" s="137" t="s">
        <v>30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8" ht="18.75" customHeight="1">
      <c r="A3" s="147"/>
      <c r="B3" s="147"/>
      <c r="C3" s="147"/>
      <c r="D3" s="147"/>
      <c r="E3" s="147"/>
      <c r="F3" s="147"/>
      <c r="G3" s="147"/>
      <c r="H3" s="87"/>
    </row>
    <row r="4" spans="1:3" ht="16.5" thickBot="1">
      <c r="A4" s="1"/>
      <c r="B4" s="1"/>
      <c r="C4" s="1"/>
    </row>
    <row r="5" spans="1:11" ht="25.5" customHeight="1">
      <c r="A5" s="161"/>
      <c r="B5" s="171" t="s">
        <v>38</v>
      </c>
      <c r="C5" s="156" t="s">
        <v>18</v>
      </c>
      <c r="D5" s="139" t="s">
        <v>39</v>
      </c>
      <c r="E5" s="140"/>
      <c r="F5" s="141"/>
      <c r="G5" s="153" t="s">
        <v>40</v>
      </c>
      <c r="H5" s="153"/>
      <c r="I5" s="153"/>
      <c r="J5" s="154" t="s">
        <v>10</v>
      </c>
      <c r="K5" s="153" t="s">
        <v>43</v>
      </c>
    </row>
    <row r="6" spans="1:11" ht="27.75" customHeight="1" thickBot="1">
      <c r="A6" s="162"/>
      <c r="B6" s="172"/>
      <c r="C6" s="157"/>
      <c r="D6" s="148" t="s">
        <v>62</v>
      </c>
      <c r="E6" s="149"/>
      <c r="F6" s="72" t="s">
        <v>63</v>
      </c>
      <c r="G6" s="148" t="s">
        <v>62</v>
      </c>
      <c r="H6" s="149"/>
      <c r="I6" s="72" t="s">
        <v>63</v>
      </c>
      <c r="J6" s="155"/>
      <c r="K6" s="153"/>
    </row>
    <row r="7" spans="1:11" ht="15" customHeight="1">
      <c r="A7" s="142" t="s">
        <v>19</v>
      </c>
      <c r="B7" s="145" t="s">
        <v>42</v>
      </c>
      <c r="C7" s="68" t="s">
        <v>0</v>
      </c>
      <c r="D7" s="135">
        <v>3</v>
      </c>
      <c r="E7" s="136"/>
      <c r="F7" s="38">
        <f>D7*34</f>
        <v>102</v>
      </c>
      <c r="G7" s="135">
        <v>3</v>
      </c>
      <c r="H7" s="136"/>
      <c r="I7" s="38">
        <v>102</v>
      </c>
      <c r="J7" s="40">
        <f>F7+I7</f>
        <v>204</v>
      </c>
      <c r="K7" s="27" t="s">
        <v>49</v>
      </c>
    </row>
    <row r="8" spans="1:11" ht="15" customHeight="1">
      <c r="A8" s="143"/>
      <c r="B8" s="146"/>
      <c r="C8" s="58" t="s">
        <v>1</v>
      </c>
      <c r="D8" s="135">
        <v>2</v>
      </c>
      <c r="E8" s="136"/>
      <c r="F8" s="38">
        <f aca="true" t="shared" si="0" ref="F8:F25">D8*34</f>
        <v>68</v>
      </c>
      <c r="G8" s="135">
        <v>3</v>
      </c>
      <c r="H8" s="136"/>
      <c r="I8" s="38">
        <v>102</v>
      </c>
      <c r="J8" s="40">
        <f aca="true" t="shared" si="1" ref="J8:J37">F8+I8</f>
        <v>170</v>
      </c>
      <c r="K8" s="27" t="s">
        <v>73</v>
      </c>
    </row>
    <row r="9" spans="1:11" ht="15" customHeight="1">
      <c r="A9" s="143"/>
      <c r="B9" s="98" t="s">
        <v>91</v>
      </c>
      <c r="C9" s="39" t="s">
        <v>45</v>
      </c>
      <c r="D9" s="38">
        <v>3</v>
      </c>
      <c r="E9" s="38">
        <v>3</v>
      </c>
      <c r="F9" s="38">
        <f t="shared" si="0"/>
        <v>102</v>
      </c>
      <c r="G9" s="38">
        <v>3</v>
      </c>
      <c r="H9" s="38">
        <v>3</v>
      </c>
      <c r="I9" s="38">
        <v>102</v>
      </c>
      <c r="J9" s="40">
        <f t="shared" si="1"/>
        <v>204</v>
      </c>
      <c r="K9" s="27" t="s">
        <v>73</v>
      </c>
    </row>
    <row r="10" spans="1:11" ht="19.5" customHeight="1">
      <c r="A10" s="143"/>
      <c r="B10" s="145" t="s">
        <v>20</v>
      </c>
      <c r="C10" s="58" t="s">
        <v>89</v>
      </c>
      <c r="D10" s="38">
        <v>3</v>
      </c>
      <c r="E10" s="38">
        <v>3</v>
      </c>
      <c r="F10" s="38">
        <f t="shared" si="0"/>
        <v>102</v>
      </c>
      <c r="G10" s="38">
        <v>3</v>
      </c>
      <c r="H10" s="38">
        <v>3</v>
      </c>
      <c r="I10" s="38">
        <v>102</v>
      </c>
      <c r="J10" s="40">
        <f t="shared" si="1"/>
        <v>204</v>
      </c>
      <c r="K10" s="82" t="s">
        <v>82</v>
      </c>
    </row>
    <row r="11" spans="1:11" ht="15.75" customHeight="1">
      <c r="A11" s="143"/>
      <c r="B11" s="152"/>
      <c r="C11" s="58" t="s">
        <v>87</v>
      </c>
      <c r="D11" s="38">
        <v>2</v>
      </c>
      <c r="E11" s="38">
        <v>2</v>
      </c>
      <c r="F11" s="38">
        <v>68</v>
      </c>
      <c r="G11" s="38">
        <v>2</v>
      </c>
      <c r="H11" s="38">
        <v>2</v>
      </c>
      <c r="I11" s="38">
        <v>68</v>
      </c>
      <c r="J11" s="40"/>
      <c r="K11" s="82" t="s">
        <v>73</v>
      </c>
    </row>
    <row r="12" spans="1:11" ht="19.5" customHeight="1">
      <c r="A12" s="143"/>
      <c r="B12" s="152"/>
      <c r="C12" s="58" t="s">
        <v>88</v>
      </c>
      <c r="D12" s="38">
        <v>1</v>
      </c>
      <c r="E12" s="38">
        <v>1</v>
      </c>
      <c r="F12" s="38">
        <v>34</v>
      </c>
      <c r="G12" s="38">
        <v>1</v>
      </c>
      <c r="H12" s="38">
        <v>1</v>
      </c>
      <c r="I12" s="38">
        <v>34</v>
      </c>
      <c r="J12" s="40"/>
      <c r="K12" s="82" t="s">
        <v>73</v>
      </c>
    </row>
    <row r="13" spans="1:11" ht="15" customHeight="1">
      <c r="A13" s="143"/>
      <c r="B13" s="146"/>
      <c r="C13" s="58" t="s">
        <v>41</v>
      </c>
      <c r="D13" s="38">
        <v>1</v>
      </c>
      <c r="E13" s="38">
        <v>1</v>
      </c>
      <c r="F13" s="38">
        <f t="shared" si="0"/>
        <v>34</v>
      </c>
      <c r="G13" s="38">
        <v>1</v>
      </c>
      <c r="H13" s="38">
        <v>1</v>
      </c>
      <c r="I13" s="38">
        <v>34</v>
      </c>
      <c r="J13" s="40">
        <f t="shared" si="1"/>
        <v>68</v>
      </c>
      <c r="K13" s="27" t="s">
        <v>73</v>
      </c>
    </row>
    <row r="14" spans="1:11" ht="15" customHeight="1">
      <c r="A14" s="143"/>
      <c r="B14" s="145" t="s">
        <v>21</v>
      </c>
      <c r="C14" s="39" t="s">
        <v>90</v>
      </c>
      <c r="D14" s="135">
        <v>2</v>
      </c>
      <c r="E14" s="136"/>
      <c r="F14" s="38">
        <f t="shared" si="0"/>
        <v>68</v>
      </c>
      <c r="G14" s="135">
        <v>2</v>
      </c>
      <c r="H14" s="136"/>
      <c r="I14" s="38">
        <v>68</v>
      </c>
      <c r="J14" s="40">
        <f t="shared" si="1"/>
        <v>136</v>
      </c>
      <c r="K14" s="27" t="s">
        <v>73</v>
      </c>
    </row>
    <row r="15" spans="1:11" ht="15.75">
      <c r="A15" s="143"/>
      <c r="B15" s="152"/>
      <c r="C15" s="58" t="s">
        <v>29</v>
      </c>
      <c r="D15" s="135">
        <v>1</v>
      </c>
      <c r="E15" s="136"/>
      <c r="F15" s="38">
        <f t="shared" si="0"/>
        <v>34</v>
      </c>
      <c r="G15" s="135">
        <v>1</v>
      </c>
      <c r="H15" s="136"/>
      <c r="I15" s="38">
        <v>34</v>
      </c>
      <c r="J15" s="40">
        <f t="shared" si="1"/>
        <v>68</v>
      </c>
      <c r="K15" s="27" t="s">
        <v>73</v>
      </c>
    </row>
    <row r="16" spans="1:11" ht="15" customHeight="1">
      <c r="A16" s="143"/>
      <c r="B16" s="146"/>
      <c r="C16" s="58" t="s">
        <v>3</v>
      </c>
      <c r="D16" s="135">
        <v>2</v>
      </c>
      <c r="E16" s="136"/>
      <c r="F16" s="38">
        <f t="shared" si="0"/>
        <v>68</v>
      </c>
      <c r="G16" s="135">
        <v>2</v>
      </c>
      <c r="H16" s="136"/>
      <c r="I16" s="38">
        <v>68</v>
      </c>
      <c r="J16" s="40">
        <f t="shared" si="1"/>
        <v>136</v>
      </c>
      <c r="K16" s="27" t="s">
        <v>73</v>
      </c>
    </row>
    <row r="17" spans="1:11" ht="39.75" customHeight="1">
      <c r="A17" s="143"/>
      <c r="B17" s="36" t="s">
        <v>47</v>
      </c>
      <c r="C17" s="70" t="s">
        <v>47</v>
      </c>
      <c r="D17" s="135">
        <v>0</v>
      </c>
      <c r="E17" s="136"/>
      <c r="F17" s="38">
        <f t="shared" si="0"/>
        <v>0</v>
      </c>
      <c r="G17" s="135">
        <v>0</v>
      </c>
      <c r="H17" s="136"/>
      <c r="I17" s="38">
        <f aca="true" t="shared" si="2" ref="I17:I22">G17*33</f>
        <v>0</v>
      </c>
      <c r="J17" s="40">
        <f t="shared" si="1"/>
        <v>0</v>
      </c>
      <c r="K17" s="16"/>
    </row>
    <row r="18" spans="1:14" ht="15" customHeight="1">
      <c r="A18" s="143"/>
      <c r="B18" s="158" t="s">
        <v>22</v>
      </c>
      <c r="C18" s="58" t="s">
        <v>4</v>
      </c>
      <c r="D18" s="38">
        <v>2</v>
      </c>
      <c r="E18" s="38">
        <v>2</v>
      </c>
      <c r="F18" s="38">
        <v>68</v>
      </c>
      <c r="G18" s="93">
        <v>3</v>
      </c>
      <c r="H18" s="38">
        <v>3</v>
      </c>
      <c r="I18" s="38">
        <v>102</v>
      </c>
      <c r="J18" s="40">
        <f t="shared" si="1"/>
        <v>170</v>
      </c>
      <c r="K18" s="27" t="s">
        <v>50</v>
      </c>
      <c r="N18" s="44"/>
    </row>
    <row r="19" spans="1:11" ht="15" customHeight="1">
      <c r="A19" s="143"/>
      <c r="B19" s="159"/>
      <c r="C19" s="58" t="s">
        <v>5</v>
      </c>
      <c r="D19" s="135">
        <v>2</v>
      </c>
      <c r="E19" s="136"/>
      <c r="F19" s="38">
        <f t="shared" si="0"/>
        <v>68</v>
      </c>
      <c r="G19" s="135">
        <v>2</v>
      </c>
      <c r="H19" s="136"/>
      <c r="I19" s="38">
        <v>68</v>
      </c>
      <c r="J19" s="40">
        <f t="shared" si="1"/>
        <v>136</v>
      </c>
      <c r="K19" s="27" t="s">
        <v>73</v>
      </c>
    </row>
    <row r="20" spans="1:11" ht="15" customHeight="1">
      <c r="A20" s="143"/>
      <c r="B20" s="160"/>
      <c r="C20" s="58" t="s">
        <v>9</v>
      </c>
      <c r="D20" s="135">
        <v>2</v>
      </c>
      <c r="E20" s="136"/>
      <c r="F20" s="38">
        <f t="shared" si="0"/>
        <v>68</v>
      </c>
      <c r="G20" s="135">
        <v>2</v>
      </c>
      <c r="H20" s="136"/>
      <c r="I20" s="38">
        <v>68</v>
      </c>
      <c r="J20" s="40">
        <f t="shared" si="1"/>
        <v>136</v>
      </c>
      <c r="K20" s="27" t="s">
        <v>73</v>
      </c>
    </row>
    <row r="21" spans="1:11" ht="15" customHeight="1">
      <c r="A21" s="143"/>
      <c r="B21" s="145" t="s">
        <v>23</v>
      </c>
      <c r="C21" s="58" t="s">
        <v>24</v>
      </c>
      <c r="D21" s="135">
        <v>1</v>
      </c>
      <c r="E21" s="136"/>
      <c r="F21" s="38">
        <f t="shared" si="0"/>
        <v>34</v>
      </c>
      <c r="G21" s="135"/>
      <c r="H21" s="136"/>
      <c r="I21" s="38">
        <f t="shared" si="2"/>
        <v>0</v>
      </c>
      <c r="J21" s="40">
        <f t="shared" si="1"/>
        <v>34</v>
      </c>
      <c r="K21" s="27" t="s">
        <v>73</v>
      </c>
    </row>
    <row r="22" spans="1:11" ht="15.75" customHeight="1">
      <c r="A22" s="143"/>
      <c r="B22" s="146"/>
      <c r="C22" s="58" t="s">
        <v>25</v>
      </c>
      <c r="D22" s="135">
        <v>0</v>
      </c>
      <c r="E22" s="136"/>
      <c r="F22" s="38">
        <f t="shared" si="0"/>
        <v>0</v>
      </c>
      <c r="G22" s="135">
        <v>0</v>
      </c>
      <c r="H22" s="136"/>
      <c r="I22" s="38">
        <f t="shared" si="2"/>
        <v>0</v>
      </c>
      <c r="J22" s="40">
        <f t="shared" si="1"/>
        <v>0</v>
      </c>
      <c r="K22" s="27"/>
    </row>
    <row r="23" spans="1:11" ht="15" customHeight="1">
      <c r="A23" s="143"/>
      <c r="B23" s="3" t="s">
        <v>7</v>
      </c>
      <c r="C23" s="58" t="s">
        <v>7</v>
      </c>
      <c r="D23" s="38">
        <v>1</v>
      </c>
      <c r="E23" s="38">
        <v>1</v>
      </c>
      <c r="F23" s="38">
        <f t="shared" si="0"/>
        <v>34</v>
      </c>
      <c r="G23" s="135">
        <v>1</v>
      </c>
      <c r="H23" s="136"/>
      <c r="I23" s="38">
        <v>34</v>
      </c>
      <c r="J23" s="40">
        <f t="shared" si="1"/>
        <v>68</v>
      </c>
      <c r="K23" s="27" t="s">
        <v>73</v>
      </c>
    </row>
    <row r="24" spans="1:11" ht="15.75" customHeight="1">
      <c r="A24" s="143"/>
      <c r="B24" s="138" t="s">
        <v>48</v>
      </c>
      <c r="C24" s="58" t="s">
        <v>28</v>
      </c>
      <c r="D24" s="135">
        <v>1</v>
      </c>
      <c r="E24" s="136"/>
      <c r="F24" s="38">
        <f t="shared" si="0"/>
        <v>34</v>
      </c>
      <c r="G24" s="135">
        <v>1</v>
      </c>
      <c r="H24" s="136"/>
      <c r="I24" s="38">
        <v>34</v>
      </c>
      <c r="J24" s="40">
        <f t="shared" si="1"/>
        <v>68</v>
      </c>
      <c r="K24" s="27" t="s">
        <v>73</v>
      </c>
    </row>
    <row r="25" spans="1:11" ht="27" customHeight="1" thickBot="1">
      <c r="A25" s="143"/>
      <c r="B25" s="138"/>
      <c r="C25" s="71" t="s">
        <v>6</v>
      </c>
      <c r="D25" s="135">
        <v>3</v>
      </c>
      <c r="E25" s="136"/>
      <c r="F25" s="38">
        <f t="shared" si="0"/>
        <v>102</v>
      </c>
      <c r="G25" s="135">
        <v>3</v>
      </c>
      <c r="H25" s="136"/>
      <c r="I25" s="38">
        <v>102</v>
      </c>
      <c r="J25" s="40">
        <f t="shared" si="1"/>
        <v>204</v>
      </c>
      <c r="K25" s="27" t="s">
        <v>73</v>
      </c>
    </row>
    <row r="26" spans="1:11" s="2" customFormat="1" ht="18.75" customHeight="1" thickBot="1">
      <c r="A26" s="144"/>
      <c r="B26" s="150" t="s">
        <v>13</v>
      </c>
      <c r="C26" s="151"/>
      <c r="D26" s="131">
        <f>SUM(D7:D25)</f>
        <v>32</v>
      </c>
      <c r="E26" s="132"/>
      <c r="F26" s="76">
        <f>D26*34</f>
        <v>1088</v>
      </c>
      <c r="G26" s="131">
        <f>SUM(G7:G25)</f>
        <v>33</v>
      </c>
      <c r="H26" s="132"/>
      <c r="I26" s="76">
        <f>G26*33</f>
        <v>1089</v>
      </c>
      <c r="J26" s="40">
        <f t="shared" si="1"/>
        <v>2177</v>
      </c>
      <c r="K26" s="28"/>
    </row>
    <row r="27" spans="1:11" s="2" customFormat="1" ht="33.75" customHeight="1" thickBot="1">
      <c r="A27" s="15"/>
      <c r="B27" s="150" t="s">
        <v>65</v>
      </c>
      <c r="C27" s="151"/>
      <c r="D27" s="131"/>
      <c r="E27" s="132"/>
      <c r="F27" s="76"/>
      <c r="G27" s="131"/>
      <c r="H27" s="132"/>
      <c r="I27" s="76"/>
      <c r="J27" s="40"/>
      <c r="K27" s="28"/>
    </row>
    <row r="28" spans="1:11" s="2" customFormat="1" ht="15.75" customHeight="1">
      <c r="A28" s="173"/>
      <c r="B28" s="103"/>
      <c r="C28" s="69" t="s">
        <v>51</v>
      </c>
      <c r="D28" s="38">
        <v>2</v>
      </c>
      <c r="E28" s="38">
        <v>2</v>
      </c>
      <c r="F28" s="38">
        <f aca="true" t="shared" si="3" ref="F28:F37">D28*34</f>
        <v>68</v>
      </c>
      <c r="G28" s="38">
        <v>1</v>
      </c>
      <c r="H28" s="38">
        <v>1</v>
      </c>
      <c r="I28" s="38">
        <v>34</v>
      </c>
      <c r="J28" s="40">
        <f t="shared" si="1"/>
        <v>102</v>
      </c>
      <c r="K28" s="27" t="s">
        <v>80</v>
      </c>
    </row>
    <row r="29" spans="1:11" s="2" customFormat="1" ht="15.75" customHeight="1">
      <c r="A29" s="173"/>
      <c r="B29" s="104"/>
      <c r="C29" s="69" t="s">
        <v>4</v>
      </c>
      <c r="D29" s="38">
        <v>1</v>
      </c>
      <c r="E29" s="38">
        <v>1</v>
      </c>
      <c r="F29" s="38">
        <v>34</v>
      </c>
      <c r="G29" s="38">
        <v>1</v>
      </c>
      <c r="H29" s="38">
        <v>1</v>
      </c>
      <c r="I29" s="38">
        <v>34</v>
      </c>
      <c r="J29" s="40">
        <v>68</v>
      </c>
      <c r="K29" s="27" t="s">
        <v>80</v>
      </c>
    </row>
    <row r="30" spans="1:11" s="2" customFormat="1" ht="17.25" customHeight="1">
      <c r="A30" s="173"/>
      <c r="B30" s="104"/>
      <c r="C30" s="105" t="s">
        <v>88</v>
      </c>
      <c r="D30" s="38">
        <v>1</v>
      </c>
      <c r="E30" s="38">
        <v>1</v>
      </c>
      <c r="F30" s="38">
        <f t="shared" si="3"/>
        <v>34</v>
      </c>
      <c r="G30" s="135"/>
      <c r="H30" s="136"/>
      <c r="I30" s="38">
        <v>34</v>
      </c>
      <c r="J30" s="40">
        <f t="shared" si="1"/>
        <v>68</v>
      </c>
      <c r="K30" s="27" t="s">
        <v>80</v>
      </c>
    </row>
    <row r="31" spans="1:11" s="2" customFormat="1" ht="17.25" customHeight="1" thickBot="1">
      <c r="A31" s="173"/>
      <c r="B31" s="110"/>
      <c r="C31" s="95" t="s">
        <v>95</v>
      </c>
      <c r="D31" s="100"/>
      <c r="E31" s="94"/>
      <c r="F31" s="38"/>
      <c r="G31" s="135">
        <v>0.5</v>
      </c>
      <c r="H31" s="136"/>
      <c r="I31" s="38">
        <v>17</v>
      </c>
      <c r="J31" s="40">
        <v>17</v>
      </c>
      <c r="K31" s="27"/>
    </row>
    <row r="32" spans="1:11" s="2" customFormat="1" ht="17.25" customHeight="1" thickBot="1">
      <c r="A32" s="173"/>
      <c r="B32" s="97"/>
      <c r="C32" s="106" t="s">
        <v>90</v>
      </c>
      <c r="D32" s="100"/>
      <c r="E32" s="94"/>
      <c r="F32" s="38"/>
      <c r="G32" s="135">
        <v>0.5</v>
      </c>
      <c r="H32" s="136"/>
      <c r="I32" s="38">
        <v>17</v>
      </c>
      <c r="J32" s="40">
        <v>17</v>
      </c>
      <c r="K32" s="27" t="s">
        <v>73</v>
      </c>
    </row>
    <row r="33" spans="1:11" ht="16.5" customHeight="1" thickBot="1">
      <c r="A33" s="173"/>
      <c r="B33" s="176" t="s">
        <v>11</v>
      </c>
      <c r="C33" s="177"/>
      <c r="D33" s="129">
        <f>SUM(D28:D30)</f>
        <v>4</v>
      </c>
      <c r="E33" s="130"/>
      <c r="F33" s="77">
        <f t="shared" si="3"/>
        <v>136</v>
      </c>
      <c r="G33" s="129">
        <v>3</v>
      </c>
      <c r="H33" s="130"/>
      <c r="I33" s="76">
        <f>G33*33</f>
        <v>99</v>
      </c>
      <c r="J33" s="40">
        <f t="shared" si="1"/>
        <v>235</v>
      </c>
      <c r="K33" s="16"/>
    </row>
    <row r="34" spans="1:11" ht="21.75" customHeight="1" thickBot="1">
      <c r="A34" s="173"/>
      <c r="B34" s="181" t="s">
        <v>26</v>
      </c>
      <c r="C34" s="182"/>
      <c r="D34" s="129">
        <f>D26+D33</f>
        <v>36</v>
      </c>
      <c r="E34" s="130"/>
      <c r="F34" s="77">
        <f t="shared" si="3"/>
        <v>1224</v>
      </c>
      <c r="G34" s="129">
        <f>G26+G33</f>
        <v>36</v>
      </c>
      <c r="H34" s="130"/>
      <c r="I34" s="76">
        <f>G34*33</f>
        <v>1188</v>
      </c>
      <c r="J34" s="40">
        <f t="shared" si="1"/>
        <v>2412</v>
      </c>
      <c r="K34" s="16"/>
    </row>
    <row r="35" spans="1:11" ht="34.5" customHeight="1">
      <c r="A35" s="173"/>
      <c r="B35" s="178" t="s">
        <v>53</v>
      </c>
      <c r="C35" s="180"/>
      <c r="D35" s="131">
        <f>SUM(E7:E34)</f>
        <v>17</v>
      </c>
      <c r="E35" s="132"/>
      <c r="F35" s="38">
        <f t="shared" si="3"/>
        <v>578</v>
      </c>
      <c r="G35" s="131">
        <v>16</v>
      </c>
      <c r="H35" s="132"/>
      <c r="I35" s="38">
        <f>G35*33</f>
        <v>528</v>
      </c>
      <c r="J35" s="40">
        <f t="shared" si="1"/>
        <v>1106</v>
      </c>
      <c r="K35" s="16"/>
    </row>
    <row r="36" spans="1:11" ht="30" customHeight="1" thickBot="1">
      <c r="A36" s="173"/>
      <c r="B36" s="168" t="s">
        <v>37</v>
      </c>
      <c r="C36" s="169"/>
      <c r="D36" s="133">
        <v>32</v>
      </c>
      <c r="E36" s="134"/>
      <c r="F36" s="38">
        <f t="shared" si="3"/>
        <v>1088</v>
      </c>
      <c r="G36" s="133">
        <v>33</v>
      </c>
      <c r="H36" s="134"/>
      <c r="I36" s="38">
        <f>G36*33</f>
        <v>1089</v>
      </c>
      <c r="J36" s="40">
        <f t="shared" si="1"/>
        <v>2177</v>
      </c>
      <c r="K36" s="16"/>
    </row>
    <row r="37" spans="1:11" ht="16.5" customHeight="1" thickBot="1">
      <c r="A37" s="173"/>
      <c r="B37" s="174" t="s">
        <v>27</v>
      </c>
      <c r="C37" s="175"/>
      <c r="D37" s="119">
        <f>SUM(D34:D36)</f>
        <v>85</v>
      </c>
      <c r="E37" s="120"/>
      <c r="F37" s="79">
        <f t="shared" si="3"/>
        <v>2890</v>
      </c>
      <c r="G37" s="119">
        <f>SUM(G34:G36)</f>
        <v>85</v>
      </c>
      <c r="H37" s="120"/>
      <c r="I37" s="79">
        <f>G37*33</f>
        <v>2805</v>
      </c>
      <c r="J37" s="40">
        <f t="shared" si="1"/>
        <v>5695</v>
      </c>
      <c r="K37" s="16"/>
    </row>
    <row r="38" spans="1:11" ht="16.5" customHeight="1" hidden="1" thickBot="1">
      <c r="A38" s="173"/>
      <c r="B38" s="178" t="s">
        <v>16</v>
      </c>
      <c r="C38" s="179"/>
      <c r="D38" s="74"/>
      <c r="E38" s="75"/>
      <c r="F38" s="75"/>
      <c r="G38" s="74"/>
      <c r="H38" s="75"/>
      <c r="I38" s="75"/>
      <c r="J38" s="25">
        <f>SUM(D38:I38)</f>
        <v>0</v>
      </c>
      <c r="K38" s="16"/>
    </row>
    <row r="39" spans="1:11" ht="31.5" customHeight="1" hidden="1">
      <c r="A39" s="173"/>
      <c r="B39" s="11" t="s">
        <v>17</v>
      </c>
      <c r="C39" s="8"/>
      <c r="D39" s="7"/>
      <c r="E39" s="13"/>
      <c r="F39" s="13"/>
      <c r="G39" s="7"/>
      <c r="H39" s="13"/>
      <c r="I39" s="13"/>
      <c r="J39" s="24">
        <f>SUM(D39:I39)</f>
        <v>0</v>
      </c>
      <c r="K39" s="16"/>
    </row>
    <row r="40" spans="1:11" ht="12.75" customHeight="1" hidden="1">
      <c r="A40" s="173"/>
      <c r="B40" s="12"/>
      <c r="C40" s="10"/>
      <c r="D40" s="9"/>
      <c r="E40" s="14"/>
      <c r="F40" s="14"/>
      <c r="G40" s="9"/>
      <c r="H40" s="14"/>
      <c r="I40" s="14"/>
      <c r="J40" s="26">
        <f>SUM(D40:I40)</f>
        <v>0</v>
      </c>
      <c r="K40" s="16"/>
    </row>
    <row r="44" ht="34.5" customHeight="1"/>
    <row r="55" spans="3:6" ht="12.75">
      <c r="C55" s="22"/>
      <c r="D55" s="22"/>
      <c r="E55" s="22"/>
      <c r="F55" s="22"/>
    </row>
    <row r="57" ht="31.5" customHeight="1"/>
    <row r="59" ht="26.25" customHeight="1"/>
    <row r="60" ht="26.25" customHeight="1"/>
    <row r="75" spans="2:8" ht="15.75">
      <c r="B75" s="170" t="s">
        <v>31</v>
      </c>
      <c r="C75" s="170"/>
      <c r="D75" s="170"/>
      <c r="E75" s="170"/>
      <c r="F75" s="170"/>
      <c r="G75" s="170"/>
      <c r="H75" s="170"/>
    </row>
    <row r="76" spans="6:8" ht="18.75" thickBot="1">
      <c r="F76" s="4"/>
      <c r="G76" s="4"/>
      <c r="H76" s="4"/>
    </row>
    <row r="77" spans="2:8" ht="16.5" thickBot="1">
      <c r="B77" s="163" t="s">
        <v>32</v>
      </c>
      <c r="C77" s="165" t="s">
        <v>35</v>
      </c>
      <c r="D77" s="166"/>
      <c r="E77" s="166"/>
      <c r="F77" s="165" t="s">
        <v>36</v>
      </c>
      <c r="G77" s="166"/>
      <c r="H77" s="167"/>
    </row>
    <row r="78" spans="2:8" ht="63">
      <c r="B78" s="164"/>
      <c r="C78" s="17" t="s">
        <v>12</v>
      </c>
      <c r="D78" s="125" t="s">
        <v>33</v>
      </c>
      <c r="E78" s="126"/>
      <c r="F78" s="17" t="s">
        <v>12</v>
      </c>
      <c r="G78" s="125" t="s">
        <v>33</v>
      </c>
      <c r="H78" s="126"/>
    </row>
    <row r="79" spans="2:8" ht="15.75">
      <c r="B79" s="30" t="s">
        <v>34</v>
      </c>
      <c r="C79" s="31">
        <v>2</v>
      </c>
      <c r="D79" s="127">
        <v>3</v>
      </c>
      <c r="E79" s="128"/>
      <c r="F79" s="31">
        <v>2</v>
      </c>
      <c r="G79" s="127">
        <v>3</v>
      </c>
      <c r="H79" s="128"/>
    </row>
    <row r="80" spans="2:8" ht="31.5">
      <c r="B80" s="30" t="s">
        <v>54</v>
      </c>
      <c r="C80" s="31"/>
      <c r="D80" s="127"/>
      <c r="E80" s="128"/>
      <c r="F80" s="31">
        <v>2</v>
      </c>
      <c r="G80" s="127">
        <v>1</v>
      </c>
      <c r="H80" s="128"/>
    </row>
    <row r="81" spans="2:8" ht="15.75">
      <c r="B81" s="32" t="s">
        <v>8</v>
      </c>
      <c r="C81" s="33">
        <v>2</v>
      </c>
      <c r="D81" s="127">
        <v>1</v>
      </c>
      <c r="E81" s="128"/>
      <c r="F81" s="33">
        <v>2</v>
      </c>
      <c r="G81" s="127">
        <v>1</v>
      </c>
      <c r="H81" s="128"/>
    </row>
    <row r="82" spans="2:8" ht="15.75">
      <c r="B82" s="32" t="s">
        <v>7</v>
      </c>
      <c r="C82" s="33">
        <v>2</v>
      </c>
      <c r="D82" s="127">
        <v>1</v>
      </c>
      <c r="E82" s="128"/>
      <c r="F82" s="33"/>
      <c r="G82" s="127"/>
      <c r="H82" s="128"/>
    </row>
    <row r="83" spans="2:8" ht="15.75">
      <c r="B83" s="34" t="s">
        <v>83</v>
      </c>
      <c r="C83" s="33">
        <v>2</v>
      </c>
      <c r="D83" s="127">
        <v>7</v>
      </c>
      <c r="E83" s="128"/>
      <c r="F83" s="33">
        <v>2</v>
      </c>
      <c r="G83" s="127">
        <v>7</v>
      </c>
      <c r="H83" s="128"/>
    </row>
    <row r="84" spans="2:8" ht="16.5" thickBot="1">
      <c r="B84" s="32" t="s">
        <v>14</v>
      </c>
      <c r="C84" s="33">
        <v>2</v>
      </c>
      <c r="D84" s="121">
        <v>3</v>
      </c>
      <c r="E84" s="122"/>
      <c r="F84" s="33">
        <v>2</v>
      </c>
      <c r="G84" s="121">
        <v>4</v>
      </c>
      <c r="H84" s="122"/>
    </row>
    <row r="85" spans="2:8" ht="16.5" thickBot="1">
      <c r="B85" s="19" t="s">
        <v>11</v>
      </c>
      <c r="C85" s="20">
        <f>SUM(C79:C84)</f>
        <v>10</v>
      </c>
      <c r="D85" s="123">
        <f>SUM(D79:D84)</f>
        <v>15</v>
      </c>
      <c r="E85" s="124"/>
      <c r="F85" s="20">
        <f>SUM(F79:F84)</f>
        <v>10</v>
      </c>
      <c r="G85" s="123">
        <f>SUM(G79:G84)</f>
        <v>16</v>
      </c>
      <c r="H85" s="124"/>
    </row>
  </sheetData>
  <sheetProtection/>
  <mergeCells count="90">
    <mergeCell ref="K5:K6"/>
    <mergeCell ref="B75:H75"/>
    <mergeCell ref="B5:B6"/>
    <mergeCell ref="A28:A40"/>
    <mergeCell ref="B37:C37"/>
    <mergeCell ref="B33:C33"/>
    <mergeCell ref="D21:E21"/>
    <mergeCell ref="B38:C38"/>
    <mergeCell ref="B35:C35"/>
    <mergeCell ref="B34:C34"/>
    <mergeCell ref="B77:B78"/>
    <mergeCell ref="C77:E77"/>
    <mergeCell ref="F77:H77"/>
    <mergeCell ref="B10:B13"/>
    <mergeCell ref="B36:C36"/>
    <mergeCell ref="D22:E22"/>
    <mergeCell ref="D24:E24"/>
    <mergeCell ref="D25:E25"/>
    <mergeCell ref="G23:H23"/>
    <mergeCell ref="B27:C27"/>
    <mergeCell ref="A2:J2"/>
    <mergeCell ref="B26:C26"/>
    <mergeCell ref="B21:B22"/>
    <mergeCell ref="B14:B16"/>
    <mergeCell ref="G5:I5"/>
    <mergeCell ref="J5:J6"/>
    <mergeCell ref="C5:C6"/>
    <mergeCell ref="B18:B20"/>
    <mergeCell ref="A5:A6"/>
    <mergeCell ref="G6:H6"/>
    <mergeCell ref="A1:G1"/>
    <mergeCell ref="B24:B25"/>
    <mergeCell ref="D5:F5"/>
    <mergeCell ref="D16:E16"/>
    <mergeCell ref="D17:E17"/>
    <mergeCell ref="A7:A26"/>
    <mergeCell ref="B7:B8"/>
    <mergeCell ref="A3:G3"/>
    <mergeCell ref="D19:E19"/>
    <mergeCell ref="D6:E6"/>
    <mergeCell ref="D7:E7"/>
    <mergeCell ref="D8:E8"/>
    <mergeCell ref="D14:E14"/>
    <mergeCell ref="D15:E15"/>
    <mergeCell ref="D20:E20"/>
    <mergeCell ref="G7:H7"/>
    <mergeCell ref="G8:H8"/>
    <mergeCell ref="G14:H14"/>
    <mergeCell ref="G15:H15"/>
    <mergeCell ref="G16:H16"/>
    <mergeCell ref="G17:H17"/>
    <mergeCell ref="G19:H19"/>
    <mergeCell ref="G20:H20"/>
    <mergeCell ref="G21:H21"/>
    <mergeCell ref="G22:H22"/>
    <mergeCell ref="G24:H24"/>
    <mergeCell ref="G25:H25"/>
    <mergeCell ref="D33:E33"/>
    <mergeCell ref="G33:H33"/>
    <mergeCell ref="G26:H26"/>
    <mergeCell ref="G27:H27"/>
    <mergeCell ref="D26:E26"/>
    <mergeCell ref="D27:E27"/>
    <mergeCell ref="G32:H32"/>
    <mergeCell ref="G30:H30"/>
    <mergeCell ref="G31:H31"/>
    <mergeCell ref="D34:E34"/>
    <mergeCell ref="G34:H34"/>
    <mergeCell ref="D35:E35"/>
    <mergeCell ref="G35:H35"/>
    <mergeCell ref="D36:E36"/>
    <mergeCell ref="G36:H36"/>
    <mergeCell ref="G84:H84"/>
    <mergeCell ref="G85:H85"/>
    <mergeCell ref="D78:E78"/>
    <mergeCell ref="D79:E79"/>
    <mergeCell ref="D80:E80"/>
    <mergeCell ref="D81:E81"/>
    <mergeCell ref="D82:E82"/>
    <mergeCell ref="D83:E83"/>
    <mergeCell ref="D37:E37"/>
    <mergeCell ref="G37:H37"/>
    <mergeCell ref="D84:E84"/>
    <mergeCell ref="D85:E85"/>
    <mergeCell ref="G78:H78"/>
    <mergeCell ref="G79:H79"/>
    <mergeCell ref="G80:H80"/>
    <mergeCell ref="G81:H81"/>
    <mergeCell ref="G82:H82"/>
    <mergeCell ref="G83:H83"/>
  </mergeCells>
  <printOptions horizontalCentered="1"/>
  <pageMargins left="0.3937007874015748" right="0.3937007874015748" top="0.3937007874015748" bottom="0.3937007874015748" header="0" footer="0"/>
  <pageSetup fitToWidth="0" fitToHeight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J55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5.75390625" style="0" customWidth="1"/>
    <col min="2" max="2" width="21.375" style="0" customWidth="1"/>
    <col min="3" max="3" width="43.875" style="0" customWidth="1"/>
    <col min="4" max="7" width="10.75390625" style="0" customWidth="1"/>
    <col min="9" max="9" width="29.375" style="0" customWidth="1"/>
  </cols>
  <sheetData>
    <row r="1" spans="1:6" ht="20.25">
      <c r="A1" s="137" t="s">
        <v>15</v>
      </c>
      <c r="B1" s="137"/>
      <c r="C1" s="137"/>
      <c r="D1" s="137"/>
      <c r="E1" s="137"/>
      <c r="F1" s="137"/>
    </row>
    <row r="2" spans="1:8" ht="20.25">
      <c r="A2" s="137" t="s">
        <v>30</v>
      </c>
      <c r="B2" s="137"/>
      <c r="C2" s="137"/>
      <c r="D2" s="137"/>
      <c r="E2" s="137"/>
      <c r="F2" s="137"/>
      <c r="G2" s="137"/>
      <c r="H2" s="137"/>
    </row>
    <row r="3" spans="1:6" ht="18.75" customHeight="1">
      <c r="A3" s="147" t="s">
        <v>55</v>
      </c>
      <c r="B3" s="147"/>
      <c r="C3" s="147"/>
      <c r="D3" s="147"/>
      <c r="E3" s="147"/>
      <c r="F3" s="147"/>
    </row>
    <row r="4" spans="1:3" ht="16.5" thickBot="1">
      <c r="A4" s="1"/>
      <c r="B4" s="1"/>
      <c r="C4" s="1"/>
    </row>
    <row r="5" spans="1:9" ht="25.5" customHeight="1" thickBot="1">
      <c r="A5" s="161"/>
      <c r="B5" s="171" t="s">
        <v>38</v>
      </c>
      <c r="C5" s="5" t="s">
        <v>18</v>
      </c>
      <c r="D5" s="185" t="s">
        <v>84</v>
      </c>
      <c r="E5" s="186"/>
      <c r="F5" s="139" t="s">
        <v>86</v>
      </c>
      <c r="G5" s="140"/>
      <c r="H5" s="188" t="s">
        <v>10</v>
      </c>
      <c r="I5" s="153" t="s">
        <v>43</v>
      </c>
    </row>
    <row r="6" spans="1:9" ht="29.25" customHeight="1" thickBot="1">
      <c r="A6" s="162"/>
      <c r="B6" s="172"/>
      <c r="C6" s="6"/>
      <c r="D6" s="81" t="s">
        <v>62</v>
      </c>
      <c r="E6" s="81" t="s">
        <v>63</v>
      </c>
      <c r="F6" s="72" t="s">
        <v>62</v>
      </c>
      <c r="G6" s="72" t="s">
        <v>63</v>
      </c>
      <c r="H6" s="189"/>
      <c r="I6" s="153"/>
    </row>
    <row r="7" spans="1:9" ht="15" customHeight="1" thickBot="1">
      <c r="A7" s="142" t="s">
        <v>19</v>
      </c>
      <c r="B7" s="145" t="s">
        <v>42</v>
      </c>
      <c r="C7" s="68" t="s">
        <v>0</v>
      </c>
      <c r="D7" s="38">
        <v>3</v>
      </c>
      <c r="E7" s="38">
        <f>D7*34</f>
        <v>102</v>
      </c>
      <c r="F7" s="38">
        <v>3</v>
      </c>
      <c r="G7" s="38">
        <v>102</v>
      </c>
      <c r="H7" s="73">
        <f aca="true" t="shared" si="0" ref="H7:H24">E7+G7</f>
        <v>204</v>
      </c>
      <c r="I7" s="27" t="s">
        <v>58</v>
      </c>
    </row>
    <row r="8" spans="1:9" ht="15" customHeight="1" thickBot="1">
      <c r="A8" s="143"/>
      <c r="B8" s="146"/>
      <c r="C8" s="58" t="s">
        <v>1</v>
      </c>
      <c r="D8" s="38">
        <v>2</v>
      </c>
      <c r="E8" s="38">
        <f aca="true" t="shared" si="1" ref="E8:E25">D8*34</f>
        <v>68</v>
      </c>
      <c r="F8" s="38">
        <v>3</v>
      </c>
      <c r="G8" s="38">
        <v>68</v>
      </c>
      <c r="H8" s="73">
        <f t="shared" si="0"/>
        <v>136</v>
      </c>
      <c r="I8" s="27" t="s">
        <v>73</v>
      </c>
    </row>
    <row r="9" spans="1:9" ht="15" customHeight="1" thickBot="1">
      <c r="A9" s="143"/>
      <c r="B9" s="98" t="s">
        <v>91</v>
      </c>
      <c r="C9" s="118" t="s">
        <v>45</v>
      </c>
      <c r="D9" s="38">
        <v>3</v>
      </c>
      <c r="E9" s="38">
        <f t="shared" si="1"/>
        <v>102</v>
      </c>
      <c r="F9" s="38">
        <v>3</v>
      </c>
      <c r="G9" s="38">
        <v>102</v>
      </c>
      <c r="H9" s="73">
        <f t="shared" si="0"/>
        <v>204</v>
      </c>
      <c r="I9" s="27" t="s">
        <v>73</v>
      </c>
    </row>
    <row r="10" spans="1:9" ht="22.5" customHeight="1" thickBot="1">
      <c r="A10" s="143"/>
      <c r="B10" s="145" t="s">
        <v>20</v>
      </c>
      <c r="C10" s="58" t="s">
        <v>89</v>
      </c>
      <c r="D10" s="38">
        <v>3</v>
      </c>
      <c r="E10" s="38">
        <f t="shared" si="1"/>
        <v>102</v>
      </c>
      <c r="F10" s="38">
        <v>3</v>
      </c>
      <c r="G10" s="38">
        <v>102</v>
      </c>
      <c r="H10" s="73">
        <f t="shared" si="0"/>
        <v>204</v>
      </c>
      <c r="I10" s="27" t="s">
        <v>59</v>
      </c>
    </row>
    <row r="11" spans="1:9" ht="21" customHeight="1" thickBot="1">
      <c r="A11" s="143"/>
      <c r="B11" s="152"/>
      <c r="C11" s="58" t="s">
        <v>87</v>
      </c>
      <c r="D11" s="38">
        <v>2</v>
      </c>
      <c r="E11" s="38">
        <f t="shared" si="1"/>
        <v>68</v>
      </c>
      <c r="F11" s="38">
        <v>2</v>
      </c>
      <c r="G11" s="38">
        <v>68</v>
      </c>
      <c r="H11" s="73">
        <f t="shared" si="0"/>
        <v>136</v>
      </c>
      <c r="I11" s="27" t="s">
        <v>92</v>
      </c>
    </row>
    <row r="12" spans="1:9" ht="23.25" customHeight="1" thickBot="1">
      <c r="A12" s="143"/>
      <c r="B12" s="152"/>
      <c r="C12" s="58" t="s">
        <v>88</v>
      </c>
      <c r="D12" s="38">
        <v>1</v>
      </c>
      <c r="E12" s="38">
        <f t="shared" si="1"/>
        <v>34</v>
      </c>
      <c r="F12" s="38">
        <v>1</v>
      </c>
      <c r="G12" s="38">
        <v>34</v>
      </c>
      <c r="H12" s="73">
        <f t="shared" si="0"/>
        <v>68</v>
      </c>
      <c r="I12" s="27"/>
    </row>
    <row r="13" spans="1:9" ht="15" customHeight="1" thickBot="1">
      <c r="A13" s="143"/>
      <c r="B13" s="146"/>
      <c r="C13" s="115" t="s">
        <v>41</v>
      </c>
      <c r="D13" s="38">
        <v>1</v>
      </c>
      <c r="E13" s="38">
        <f t="shared" si="1"/>
        <v>34</v>
      </c>
      <c r="F13" s="38">
        <v>1</v>
      </c>
      <c r="G13" s="38">
        <v>34</v>
      </c>
      <c r="H13" s="73">
        <f t="shared" si="0"/>
        <v>68</v>
      </c>
      <c r="I13" s="27" t="s">
        <v>73</v>
      </c>
    </row>
    <row r="14" spans="1:9" ht="15" customHeight="1" thickBot="1">
      <c r="A14" s="143"/>
      <c r="B14" s="145" t="s">
        <v>21</v>
      </c>
      <c r="C14" s="39" t="s">
        <v>90</v>
      </c>
      <c r="D14" s="38">
        <v>2</v>
      </c>
      <c r="E14" s="38">
        <f t="shared" si="1"/>
        <v>68</v>
      </c>
      <c r="F14" s="38">
        <v>2</v>
      </c>
      <c r="G14" s="38">
        <v>68</v>
      </c>
      <c r="H14" s="73">
        <f t="shared" si="0"/>
        <v>136</v>
      </c>
      <c r="I14" s="27" t="s">
        <v>73</v>
      </c>
    </row>
    <row r="15" spans="1:9" ht="16.5" thickBot="1">
      <c r="A15" s="143"/>
      <c r="B15" s="152"/>
      <c r="C15" s="58" t="s">
        <v>29</v>
      </c>
      <c r="D15" s="38">
        <v>1</v>
      </c>
      <c r="E15" s="38">
        <f t="shared" si="1"/>
        <v>34</v>
      </c>
      <c r="F15" s="38">
        <v>1</v>
      </c>
      <c r="G15" s="38">
        <v>34</v>
      </c>
      <c r="H15" s="73">
        <f t="shared" si="0"/>
        <v>68</v>
      </c>
      <c r="I15" s="27" t="s">
        <v>73</v>
      </c>
    </row>
    <row r="16" spans="1:9" ht="15" customHeight="1" thickBot="1">
      <c r="A16" s="143"/>
      <c r="B16" s="146"/>
      <c r="C16" s="58" t="s">
        <v>3</v>
      </c>
      <c r="D16" s="38">
        <v>2</v>
      </c>
      <c r="E16" s="38">
        <f t="shared" si="1"/>
        <v>68</v>
      </c>
      <c r="F16" s="38">
        <v>2</v>
      </c>
      <c r="G16" s="38">
        <v>68</v>
      </c>
      <c r="H16" s="73">
        <f t="shared" si="0"/>
        <v>136</v>
      </c>
      <c r="I16" s="27" t="s">
        <v>73</v>
      </c>
    </row>
    <row r="17" spans="1:9" ht="45.75" customHeight="1" thickBot="1">
      <c r="A17" s="143"/>
      <c r="B17" s="36" t="s">
        <v>47</v>
      </c>
      <c r="C17" s="70" t="s">
        <v>47</v>
      </c>
      <c r="D17" s="38">
        <v>0</v>
      </c>
      <c r="E17" s="38">
        <f t="shared" si="1"/>
        <v>0</v>
      </c>
      <c r="F17" s="38">
        <v>0</v>
      </c>
      <c r="G17" s="38">
        <f aca="true" t="shared" si="2" ref="G17:G37">F17*33</f>
        <v>0</v>
      </c>
      <c r="H17" s="73">
        <f t="shared" si="0"/>
        <v>0</v>
      </c>
      <c r="I17" s="16"/>
    </row>
    <row r="18" spans="1:10" ht="15" customHeight="1" thickBot="1">
      <c r="A18" s="143"/>
      <c r="B18" s="158" t="s">
        <v>22</v>
      </c>
      <c r="C18" s="58" t="s">
        <v>4</v>
      </c>
      <c r="D18" s="116">
        <v>2</v>
      </c>
      <c r="E18" s="38">
        <f t="shared" si="1"/>
        <v>68</v>
      </c>
      <c r="F18" s="38">
        <v>3</v>
      </c>
      <c r="G18" s="38">
        <v>102</v>
      </c>
      <c r="H18" s="73">
        <f t="shared" si="0"/>
        <v>170</v>
      </c>
      <c r="I18" s="27" t="s">
        <v>59</v>
      </c>
      <c r="J18" s="117" t="s">
        <v>93</v>
      </c>
    </row>
    <row r="19" spans="1:9" ht="15" customHeight="1" thickBot="1">
      <c r="A19" s="143"/>
      <c r="B19" s="159"/>
      <c r="C19" s="58" t="s">
        <v>5</v>
      </c>
      <c r="D19" s="38">
        <v>2</v>
      </c>
      <c r="E19" s="38">
        <f t="shared" si="1"/>
        <v>68</v>
      </c>
      <c r="F19" s="38">
        <v>2</v>
      </c>
      <c r="G19" s="38">
        <v>68</v>
      </c>
      <c r="H19" s="73">
        <f t="shared" si="0"/>
        <v>136</v>
      </c>
      <c r="I19" s="27" t="s">
        <v>73</v>
      </c>
    </row>
    <row r="20" spans="1:9" ht="15" customHeight="1" thickBot="1">
      <c r="A20" s="143"/>
      <c r="B20" s="160"/>
      <c r="C20" s="58" t="s">
        <v>9</v>
      </c>
      <c r="D20" s="38">
        <v>2</v>
      </c>
      <c r="E20" s="38">
        <f t="shared" si="1"/>
        <v>68</v>
      </c>
      <c r="F20" s="38">
        <v>2</v>
      </c>
      <c r="G20" s="38">
        <v>68</v>
      </c>
      <c r="H20" s="73">
        <f t="shared" si="0"/>
        <v>136</v>
      </c>
      <c r="I20" s="27" t="s">
        <v>73</v>
      </c>
    </row>
    <row r="21" spans="1:9" ht="15" customHeight="1" thickBot="1">
      <c r="A21" s="143"/>
      <c r="B21" s="107" t="s">
        <v>23</v>
      </c>
      <c r="C21" s="58" t="s">
        <v>24</v>
      </c>
      <c r="D21" s="38">
        <v>1</v>
      </c>
      <c r="E21" s="38">
        <f t="shared" si="1"/>
        <v>34</v>
      </c>
      <c r="F21" s="38"/>
      <c r="G21" s="38">
        <f t="shared" si="2"/>
        <v>0</v>
      </c>
      <c r="H21" s="73">
        <f t="shared" si="0"/>
        <v>34</v>
      </c>
      <c r="I21" s="27" t="s">
        <v>73</v>
      </c>
    </row>
    <row r="22" spans="1:9" ht="15.75" customHeight="1" thickBot="1">
      <c r="A22" s="143"/>
      <c r="B22" s="101"/>
      <c r="C22" s="58" t="s">
        <v>25</v>
      </c>
      <c r="D22" s="38">
        <v>0</v>
      </c>
      <c r="E22" s="38">
        <f t="shared" si="1"/>
        <v>0</v>
      </c>
      <c r="F22" s="38">
        <v>0</v>
      </c>
      <c r="G22" s="38">
        <f t="shared" si="2"/>
        <v>0</v>
      </c>
      <c r="H22" s="73">
        <f t="shared" si="0"/>
        <v>0</v>
      </c>
      <c r="I22" s="27"/>
    </row>
    <row r="23" spans="1:9" ht="15" customHeight="1" thickBot="1">
      <c r="A23" s="143"/>
      <c r="B23" s="3" t="s">
        <v>7</v>
      </c>
      <c r="C23" s="115" t="s">
        <v>7</v>
      </c>
      <c r="D23" s="38">
        <v>1</v>
      </c>
      <c r="E23" s="38">
        <f t="shared" si="1"/>
        <v>34</v>
      </c>
      <c r="F23" s="38">
        <v>1</v>
      </c>
      <c r="G23" s="38">
        <v>34</v>
      </c>
      <c r="H23" s="73">
        <f t="shared" si="0"/>
        <v>68</v>
      </c>
      <c r="I23" s="27" t="s">
        <v>73</v>
      </c>
    </row>
    <row r="24" spans="1:9" ht="15.75" customHeight="1" thickBot="1">
      <c r="A24" s="143"/>
      <c r="B24" s="138" t="s">
        <v>48</v>
      </c>
      <c r="C24" s="58" t="s">
        <v>28</v>
      </c>
      <c r="D24" s="38">
        <v>1</v>
      </c>
      <c r="E24" s="38">
        <f t="shared" si="1"/>
        <v>34</v>
      </c>
      <c r="F24" s="38">
        <v>1</v>
      </c>
      <c r="G24" s="38">
        <v>34</v>
      </c>
      <c r="H24" s="73">
        <f t="shared" si="0"/>
        <v>68</v>
      </c>
      <c r="I24" s="27" t="s">
        <v>75</v>
      </c>
    </row>
    <row r="25" spans="1:9" ht="40.5" customHeight="1" thickBot="1">
      <c r="A25" s="143"/>
      <c r="B25" s="138"/>
      <c r="C25" s="71" t="s">
        <v>6</v>
      </c>
      <c r="D25" s="38">
        <v>3</v>
      </c>
      <c r="E25" s="38">
        <f t="shared" si="1"/>
        <v>102</v>
      </c>
      <c r="F25" s="38">
        <v>3</v>
      </c>
      <c r="G25" s="38">
        <v>102</v>
      </c>
      <c r="H25" s="73">
        <f aca="true" t="shared" si="3" ref="H25:H36">E25+G25</f>
        <v>204</v>
      </c>
      <c r="I25" s="27" t="s">
        <v>73</v>
      </c>
    </row>
    <row r="26" spans="1:9" s="2" customFormat="1" ht="18.75" customHeight="1" thickBot="1">
      <c r="A26" s="144"/>
      <c r="B26" s="150" t="s">
        <v>13</v>
      </c>
      <c r="C26" s="151"/>
      <c r="D26" s="76">
        <f>SUM(D7:D25)</f>
        <v>32</v>
      </c>
      <c r="E26" s="38">
        <f>D26*34</f>
        <v>1088</v>
      </c>
      <c r="F26" s="76">
        <f>SUM(F7:F25)</f>
        <v>33</v>
      </c>
      <c r="G26" s="38">
        <f t="shared" si="2"/>
        <v>1089</v>
      </c>
      <c r="H26" s="73">
        <f t="shared" si="3"/>
        <v>2177</v>
      </c>
      <c r="I26" s="28"/>
    </row>
    <row r="27" spans="1:9" s="2" customFormat="1" ht="33.75" customHeight="1" thickBot="1">
      <c r="A27" s="15"/>
      <c r="B27" s="150" t="s">
        <v>65</v>
      </c>
      <c r="C27" s="151"/>
      <c r="D27" s="76"/>
      <c r="E27" s="38">
        <f aca="true" t="shared" si="4" ref="E27:E37">D27*34</f>
        <v>0</v>
      </c>
      <c r="F27" s="76"/>
      <c r="G27" s="38">
        <f t="shared" si="2"/>
        <v>0</v>
      </c>
      <c r="H27" s="73">
        <f t="shared" si="3"/>
        <v>0</v>
      </c>
      <c r="I27" s="28"/>
    </row>
    <row r="28" spans="1:9" s="2" customFormat="1" ht="15.75" customHeight="1" thickBot="1">
      <c r="A28" s="173"/>
      <c r="B28" s="37"/>
      <c r="C28" s="80" t="s">
        <v>89</v>
      </c>
      <c r="D28" s="38">
        <v>2</v>
      </c>
      <c r="E28" s="38">
        <f t="shared" si="4"/>
        <v>68</v>
      </c>
      <c r="F28" s="38">
        <v>1</v>
      </c>
      <c r="G28" s="38">
        <v>34</v>
      </c>
      <c r="H28" s="73">
        <f t="shared" si="3"/>
        <v>102</v>
      </c>
      <c r="I28" s="27" t="s">
        <v>81</v>
      </c>
    </row>
    <row r="29" spans="1:9" s="2" customFormat="1" ht="15.75" customHeight="1" thickBot="1">
      <c r="A29" s="173"/>
      <c r="B29" s="96"/>
      <c r="C29" s="95" t="s">
        <v>4</v>
      </c>
      <c r="D29" s="38">
        <v>1</v>
      </c>
      <c r="E29" s="38">
        <v>34</v>
      </c>
      <c r="F29" s="38">
        <v>1</v>
      </c>
      <c r="G29" s="38">
        <v>34</v>
      </c>
      <c r="H29" s="73"/>
      <c r="I29" s="27"/>
    </row>
    <row r="30" spans="1:9" s="2" customFormat="1" ht="15.75" customHeight="1" thickBot="1">
      <c r="A30" s="173"/>
      <c r="B30" s="96"/>
      <c r="C30" s="95" t="s">
        <v>88</v>
      </c>
      <c r="D30" s="38">
        <v>1</v>
      </c>
      <c r="E30" s="38">
        <f t="shared" si="4"/>
        <v>34</v>
      </c>
      <c r="F30" s="38"/>
      <c r="G30" s="38"/>
      <c r="H30" s="73">
        <f t="shared" si="3"/>
        <v>34</v>
      </c>
      <c r="I30" s="27"/>
    </row>
    <row r="31" spans="1:9" s="2" customFormat="1" ht="15.75" customHeight="1" thickBot="1">
      <c r="A31" s="173"/>
      <c r="B31" s="96"/>
      <c r="C31" s="95" t="s">
        <v>95</v>
      </c>
      <c r="D31" s="38"/>
      <c r="E31" s="38"/>
      <c r="F31" s="38">
        <v>0.5</v>
      </c>
      <c r="G31" s="38">
        <v>17</v>
      </c>
      <c r="H31" s="73">
        <v>17</v>
      </c>
      <c r="I31" s="27"/>
    </row>
    <row r="32" spans="1:9" s="2" customFormat="1" ht="20.25" customHeight="1" thickBot="1">
      <c r="A32" s="173"/>
      <c r="B32" s="29"/>
      <c r="C32" s="69" t="s">
        <v>94</v>
      </c>
      <c r="D32" s="38"/>
      <c r="E32" s="38"/>
      <c r="F32" s="38">
        <v>0.5</v>
      </c>
      <c r="G32" s="38">
        <v>17</v>
      </c>
      <c r="H32" s="73">
        <f t="shared" si="3"/>
        <v>17</v>
      </c>
      <c r="I32" s="27" t="s">
        <v>81</v>
      </c>
    </row>
    <row r="33" spans="1:9" ht="16.5" customHeight="1" thickBot="1">
      <c r="A33" s="173"/>
      <c r="B33" s="176" t="s">
        <v>11</v>
      </c>
      <c r="C33" s="187"/>
      <c r="D33" s="77">
        <f>SUM(D28:D32)</f>
        <v>4</v>
      </c>
      <c r="E33" s="38">
        <f t="shared" si="4"/>
        <v>136</v>
      </c>
      <c r="F33" s="77">
        <f>SUM(F28:F32)</f>
        <v>3</v>
      </c>
      <c r="G33" s="38">
        <f t="shared" si="2"/>
        <v>99</v>
      </c>
      <c r="H33" s="73">
        <f t="shared" si="3"/>
        <v>235</v>
      </c>
      <c r="I33" s="16"/>
    </row>
    <row r="34" spans="1:9" ht="33.75" customHeight="1" thickBot="1">
      <c r="A34" s="173"/>
      <c r="B34" s="181" t="s">
        <v>26</v>
      </c>
      <c r="C34" s="182"/>
      <c r="D34" s="77">
        <f>D26+D33</f>
        <v>36</v>
      </c>
      <c r="E34" s="38">
        <f t="shared" si="4"/>
        <v>1224</v>
      </c>
      <c r="F34" s="77">
        <f>F26+F33</f>
        <v>36</v>
      </c>
      <c r="G34" s="38">
        <f t="shared" si="2"/>
        <v>1188</v>
      </c>
      <c r="H34" s="73">
        <f t="shared" si="3"/>
        <v>2412</v>
      </c>
      <c r="I34" s="16"/>
    </row>
    <row r="35" spans="1:9" ht="34.5" customHeight="1" thickBot="1">
      <c r="A35" s="173"/>
      <c r="B35" s="178" t="s">
        <v>53</v>
      </c>
      <c r="C35" s="180"/>
      <c r="D35" s="78">
        <v>8</v>
      </c>
      <c r="E35" s="38">
        <f t="shared" si="4"/>
        <v>272</v>
      </c>
      <c r="F35" s="78">
        <v>5</v>
      </c>
      <c r="G35" s="38">
        <f t="shared" si="2"/>
        <v>165</v>
      </c>
      <c r="H35" s="73">
        <f t="shared" si="3"/>
        <v>437</v>
      </c>
      <c r="I35" s="16"/>
    </row>
    <row r="36" spans="1:9" ht="30" customHeight="1" thickBot="1">
      <c r="A36" s="173"/>
      <c r="B36" s="168" t="s">
        <v>37</v>
      </c>
      <c r="C36" s="169"/>
      <c r="D36" s="78">
        <v>44</v>
      </c>
      <c r="E36" s="38">
        <f t="shared" si="4"/>
        <v>1496</v>
      </c>
      <c r="F36" s="78">
        <v>44</v>
      </c>
      <c r="G36" s="38">
        <f t="shared" si="2"/>
        <v>1452</v>
      </c>
      <c r="H36" s="73">
        <f t="shared" si="3"/>
        <v>2948</v>
      </c>
      <c r="I36" s="16"/>
    </row>
    <row r="37" spans="1:9" ht="16.5" customHeight="1" thickBot="1">
      <c r="A37" s="173"/>
      <c r="B37" s="174" t="s">
        <v>27</v>
      </c>
      <c r="C37" s="175"/>
      <c r="D37" s="79">
        <f>SUM(D34:D36)</f>
        <v>88</v>
      </c>
      <c r="E37" s="38">
        <f t="shared" si="4"/>
        <v>2992</v>
      </c>
      <c r="F37" s="79">
        <f>SUM(F34:F36)</f>
        <v>85</v>
      </c>
      <c r="G37" s="38">
        <f t="shared" si="2"/>
        <v>2805</v>
      </c>
      <c r="H37" s="73">
        <f>E37+G37</f>
        <v>5797</v>
      </c>
      <c r="I37" s="16"/>
    </row>
    <row r="38" spans="1:9" ht="16.5" customHeight="1" hidden="1" thickBot="1">
      <c r="A38" s="173"/>
      <c r="B38" s="178" t="s">
        <v>16</v>
      </c>
      <c r="C38" s="179"/>
      <c r="D38" s="74"/>
      <c r="E38" s="75"/>
      <c r="F38" s="74"/>
      <c r="G38" s="75"/>
      <c r="H38" s="25">
        <f>SUM(D38:G38)</f>
        <v>0</v>
      </c>
      <c r="I38" s="16"/>
    </row>
    <row r="39" spans="1:9" ht="31.5" customHeight="1" hidden="1">
      <c r="A39" s="173"/>
      <c r="B39" s="11" t="s">
        <v>17</v>
      </c>
      <c r="C39" s="8"/>
      <c r="D39" s="7"/>
      <c r="E39" s="13"/>
      <c r="F39" s="7"/>
      <c r="G39" s="13"/>
      <c r="H39" s="24">
        <f>SUM(D39:G39)</f>
        <v>0</v>
      </c>
      <c r="I39" s="16"/>
    </row>
    <row r="40" spans="1:9" ht="12.75" customHeight="1" hidden="1">
      <c r="A40" s="173"/>
      <c r="B40" s="12"/>
      <c r="C40" s="10"/>
      <c r="D40" s="9"/>
      <c r="E40" s="14"/>
      <c r="F40" s="9"/>
      <c r="G40" s="14"/>
      <c r="H40" s="26">
        <f>SUM(D40:G40)</f>
        <v>0</v>
      </c>
      <c r="I40" s="16"/>
    </row>
    <row r="44" spans="3:7" ht="34.5" customHeight="1" thickBot="1">
      <c r="C44" s="170" t="s">
        <v>31</v>
      </c>
      <c r="D44" s="170"/>
      <c r="E44" s="170"/>
      <c r="F44" s="170"/>
      <c r="G44" s="170"/>
    </row>
    <row r="45" spans="4:7" ht="16.5" thickBot="1">
      <c r="D45" s="185" t="s">
        <v>56</v>
      </c>
      <c r="E45" s="186"/>
      <c r="F45" s="153" t="s">
        <v>57</v>
      </c>
      <c r="G45" s="153"/>
    </row>
    <row r="46" spans="3:7" ht="16.5" thickBot="1">
      <c r="C46" s="163" t="s">
        <v>32</v>
      </c>
      <c r="D46" s="165" t="s">
        <v>35</v>
      </c>
      <c r="E46" s="166"/>
      <c r="F46" s="183" t="s">
        <v>36</v>
      </c>
      <c r="G46" s="184"/>
    </row>
    <row r="47" spans="3:7" ht="31.5">
      <c r="C47" s="164"/>
      <c r="D47" s="17" t="s">
        <v>12</v>
      </c>
      <c r="E47" s="18" t="s">
        <v>33</v>
      </c>
      <c r="F47" s="17" t="s">
        <v>12</v>
      </c>
      <c r="G47" s="18" t="s">
        <v>33</v>
      </c>
    </row>
    <row r="48" spans="3:7" ht="15.75">
      <c r="C48" s="59" t="s">
        <v>34</v>
      </c>
      <c r="D48" s="60">
        <v>2</v>
      </c>
      <c r="E48" s="61">
        <v>3</v>
      </c>
      <c r="F48" s="60">
        <v>2</v>
      </c>
      <c r="G48" s="61">
        <v>3</v>
      </c>
    </row>
    <row r="49" spans="3:7" ht="15.75">
      <c r="C49" s="59" t="s">
        <v>54</v>
      </c>
      <c r="D49" s="60"/>
      <c r="E49" s="61"/>
      <c r="F49" s="60">
        <v>2</v>
      </c>
      <c r="G49" s="61">
        <v>1</v>
      </c>
    </row>
    <row r="50" spans="3:7" ht="15.75">
      <c r="C50" s="62" t="s">
        <v>8</v>
      </c>
      <c r="D50" s="63">
        <v>2</v>
      </c>
      <c r="E50" s="64">
        <v>1</v>
      </c>
      <c r="F50" s="63">
        <v>2</v>
      </c>
      <c r="G50" s="64">
        <v>1</v>
      </c>
    </row>
    <row r="51" spans="3:7" ht="15.75">
      <c r="C51" s="62" t="s">
        <v>7</v>
      </c>
      <c r="D51" s="63">
        <v>2</v>
      </c>
      <c r="E51" s="64">
        <v>1</v>
      </c>
      <c r="F51" s="63"/>
      <c r="G51" s="64"/>
    </row>
    <row r="52" spans="3:7" ht="15.75">
      <c r="C52" s="65" t="s">
        <v>83</v>
      </c>
      <c r="D52" s="63"/>
      <c r="E52" s="64"/>
      <c r="F52" s="63"/>
      <c r="G52" s="64"/>
    </row>
    <row r="53" spans="3:7" ht="16.5" thickBot="1">
      <c r="C53" s="62" t="s">
        <v>14</v>
      </c>
      <c r="D53" s="63">
        <v>2</v>
      </c>
      <c r="E53" s="64">
        <v>3</v>
      </c>
      <c r="F53" s="63"/>
      <c r="G53" s="64"/>
    </row>
    <row r="54" spans="3:7" ht="16.5" thickBot="1">
      <c r="C54" s="19" t="s">
        <v>11</v>
      </c>
      <c r="D54" s="20">
        <f>SUM(D48:D53)</f>
        <v>8</v>
      </c>
      <c r="E54" s="21">
        <f>SUM(E48:E53)</f>
        <v>8</v>
      </c>
      <c r="F54" s="20">
        <f>SUM(F48:F53)</f>
        <v>6</v>
      </c>
      <c r="G54" s="21">
        <f>SUM(G48:G53)</f>
        <v>5</v>
      </c>
    </row>
    <row r="55" spans="3:5" ht="12.75">
      <c r="C55" s="22"/>
      <c r="D55" s="22"/>
      <c r="E55" s="22"/>
    </row>
  </sheetData>
  <sheetProtection/>
  <mergeCells count="31">
    <mergeCell ref="A1:F1"/>
    <mergeCell ref="A2:H2"/>
    <mergeCell ref="A3:F3"/>
    <mergeCell ref="A5:A6"/>
    <mergeCell ref="B5:B6"/>
    <mergeCell ref="D5:E5"/>
    <mergeCell ref="F5:G5"/>
    <mergeCell ref="H5:H6"/>
    <mergeCell ref="I5:I6"/>
    <mergeCell ref="A7:A26"/>
    <mergeCell ref="B7:B8"/>
    <mergeCell ref="B10:B13"/>
    <mergeCell ref="B14:B16"/>
    <mergeCell ref="B18:B20"/>
    <mergeCell ref="A28:A40"/>
    <mergeCell ref="B24:B25"/>
    <mergeCell ref="B26:C26"/>
    <mergeCell ref="B33:C33"/>
    <mergeCell ref="B27:C27"/>
    <mergeCell ref="B38:C38"/>
    <mergeCell ref="C44:G44"/>
    <mergeCell ref="B34:C34"/>
    <mergeCell ref="B35:C35"/>
    <mergeCell ref="C46:C47"/>
    <mergeCell ref="D46:E46"/>
    <mergeCell ref="F46:G46"/>
    <mergeCell ref="B36:C36"/>
    <mergeCell ref="D45:E45"/>
    <mergeCell ref="F45:G45"/>
    <mergeCell ref="B37:C37"/>
  </mergeCells>
  <printOptions horizont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F16" sqref="F16:H16"/>
    </sheetView>
  </sheetViews>
  <sheetFormatPr defaultColWidth="9.00390625" defaultRowHeight="12.75"/>
  <cols>
    <col min="2" max="2" width="23.25390625" style="0" customWidth="1"/>
    <col min="3" max="3" width="25.25390625" style="0" customWidth="1"/>
    <col min="4" max="4" width="4.75390625" style="0" customWidth="1"/>
    <col min="5" max="5" width="6.375" style="0" customWidth="1"/>
    <col min="6" max="8" width="3.75390625" style="0" customWidth="1"/>
    <col min="9" max="9" width="11.125" style="0" bestFit="1" customWidth="1"/>
    <col min="10" max="10" width="11.125" style="0" customWidth="1"/>
    <col min="11" max="11" width="22.25390625" style="0" customWidth="1"/>
  </cols>
  <sheetData>
    <row r="1" spans="1:10" ht="20.25" customHeight="1">
      <c r="A1" s="196" t="s">
        <v>15</v>
      </c>
      <c r="B1" s="196"/>
      <c r="C1" s="196"/>
      <c r="D1" s="196"/>
      <c r="E1" s="196"/>
      <c r="F1" s="196"/>
      <c r="G1" s="196"/>
      <c r="H1" s="196"/>
      <c r="I1" s="41"/>
      <c r="J1" s="41"/>
    </row>
    <row r="2" spans="1:10" ht="20.25">
      <c r="A2" s="196"/>
      <c r="B2" s="196"/>
      <c r="C2" s="196"/>
      <c r="D2" s="196"/>
      <c r="E2" s="196"/>
      <c r="F2" s="196"/>
      <c r="G2" s="196"/>
      <c r="H2" s="196"/>
      <c r="I2" s="41"/>
      <c r="J2" s="41"/>
    </row>
    <row r="3" spans="1:10" ht="20.25">
      <c r="A3" s="197" t="s">
        <v>60</v>
      </c>
      <c r="B3" s="197"/>
      <c r="C3" s="197"/>
      <c r="D3" s="197"/>
      <c r="E3" s="197"/>
      <c r="F3" s="197"/>
      <c r="G3" s="197"/>
      <c r="H3" s="197"/>
      <c r="I3" s="41"/>
      <c r="J3" s="41"/>
    </row>
    <row r="4" spans="1:10" ht="16.5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</row>
    <row r="5" spans="1:11" ht="31.5" customHeight="1" thickBot="1">
      <c r="A5" s="198"/>
      <c r="B5" s="199" t="s">
        <v>38</v>
      </c>
      <c r="C5" s="153" t="s">
        <v>18</v>
      </c>
      <c r="D5" s="209" t="s">
        <v>61</v>
      </c>
      <c r="E5" s="210"/>
      <c r="F5" s="210"/>
      <c r="G5" s="210"/>
      <c r="H5" s="211"/>
      <c r="I5" s="38" t="s">
        <v>27</v>
      </c>
      <c r="J5" s="38" t="s">
        <v>27</v>
      </c>
      <c r="K5" s="224" t="s">
        <v>43</v>
      </c>
    </row>
    <row r="6" spans="1:11" ht="15.75" customHeight="1">
      <c r="A6" s="198"/>
      <c r="B6" s="199"/>
      <c r="C6" s="153"/>
      <c r="D6" s="212"/>
      <c r="E6" s="213"/>
      <c r="F6" s="213"/>
      <c r="G6" s="213"/>
      <c r="H6" s="214"/>
      <c r="I6" s="45" t="s">
        <v>62</v>
      </c>
      <c r="J6" s="45" t="s">
        <v>63</v>
      </c>
      <c r="K6" s="225"/>
    </row>
    <row r="7" spans="1:13" ht="19.5" thickBot="1">
      <c r="A7" s="208" t="s">
        <v>19</v>
      </c>
      <c r="B7" s="190" t="s">
        <v>42</v>
      </c>
      <c r="C7" s="46" t="s">
        <v>0</v>
      </c>
      <c r="D7" s="201">
        <v>3</v>
      </c>
      <c r="E7" s="202"/>
      <c r="F7" s="202"/>
      <c r="G7" s="202"/>
      <c r="H7" s="202"/>
      <c r="I7" s="47">
        <f>SUM(D7:H7)</f>
        <v>3</v>
      </c>
      <c r="J7" s="47">
        <f>I7*34</f>
        <v>102</v>
      </c>
      <c r="K7" s="27" t="s">
        <v>76</v>
      </c>
      <c r="M7" s="44"/>
    </row>
    <row r="8" spans="1:11" ht="19.5" thickBot="1">
      <c r="A8" s="208"/>
      <c r="B8" s="190"/>
      <c r="C8" s="35" t="s">
        <v>1</v>
      </c>
      <c r="D8" s="217">
        <v>2</v>
      </c>
      <c r="E8" s="218"/>
      <c r="F8" s="218"/>
      <c r="G8" s="218"/>
      <c r="H8" s="218"/>
      <c r="I8" s="47">
        <f>SUM(D8:H8)</f>
        <v>2</v>
      </c>
      <c r="J8" s="47">
        <f aca="true" t="shared" si="0" ref="J8:J43">I8*34</f>
        <v>68</v>
      </c>
      <c r="K8" s="27" t="s">
        <v>73</v>
      </c>
    </row>
    <row r="9" spans="1:11" ht="18" customHeight="1" thickBot="1">
      <c r="A9" s="208"/>
      <c r="B9" s="219" t="s">
        <v>64</v>
      </c>
      <c r="C9" s="3" t="s">
        <v>44</v>
      </c>
      <c r="D9" s="191">
        <v>0</v>
      </c>
      <c r="E9" s="192"/>
      <c r="F9" s="192"/>
      <c r="G9" s="192"/>
      <c r="H9" s="192"/>
      <c r="I9" s="47">
        <f>SUM(D9:H9)</f>
        <v>0</v>
      </c>
      <c r="J9" s="47">
        <f t="shared" si="0"/>
        <v>0</v>
      </c>
      <c r="K9" s="27"/>
    </row>
    <row r="10" spans="1:11" ht="15" customHeight="1" thickBot="1">
      <c r="A10" s="208"/>
      <c r="B10" s="220"/>
      <c r="C10" s="3" t="s">
        <v>52</v>
      </c>
      <c r="D10" s="191">
        <v>0</v>
      </c>
      <c r="E10" s="192"/>
      <c r="F10" s="192"/>
      <c r="G10" s="192"/>
      <c r="H10" s="192"/>
      <c r="I10" s="47">
        <f>SUM(D10:H10)</f>
        <v>0</v>
      </c>
      <c r="J10" s="47">
        <f t="shared" si="0"/>
        <v>0</v>
      </c>
      <c r="K10" s="27"/>
    </row>
    <row r="11" spans="1:11" ht="28.5" customHeight="1" thickBot="1">
      <c r="A11" s="208"/>
      <c r="B11" s="138" t="s">
        <v>2</v>
      </c>
      <c r="C11" s="39" t="s">
        <v>45</v>
      </c>
      <c r="D11" s="215">
        <v>3</v>
      </c>
      <c r="E11" s="215"/>
      <c r="F11" s="215">
        <v>3</v>
      </c>
      <c r="G11" s="215"/>
      <c r="H11" s="215"/>
      <c r="I11" s="47">
        <v>3</v>
      </c>
      <c r="J11" s="47">
        <f t="shared" si="0"/>
        <v>102</v>
      </c>
      <c r="K11" s="27" t="s">
        <v>73</v>
      </c>
    </row>
    <row r="12" spans="1:11" ht="27.75" customHeight="1" thickBot="1">
      <c r="A12" s="208"/>
      <c r="B12" s="190"/>
      <c r="C12" s="48" t="s">
        <v>46</v>
      </c>
      <c r="D12" s="203">
        <v>0</v>
      </c>
      <c r="E12" s="204"/>
      <c r="F12" s="204"/>
      <c r="G12" s="204"/>
      <c r="H12" s="204"/>
      <c r="I12" s="47">
        <v>0</v>
      </c>
      <c r="J12" s="47">
        <f t="shared" si="0"/>
        <v>0</v>
      </c>
      <c r="K12" s="16"/>
    </row>
    <row r="13" spans="1:11" ht="19.5" thickBot="1">
      <c r="A13" s="208"/>
      <c r="B13" s="205" t="s">
        <v>20</v>
      </c>
      <c r="C13" s="23" t="s">
        <v>89</v>
      </c>
      <c r="D13" s="215">
        <v>3</v>
      </c>
      <c r="E13" s="215"/>
      <c r="F13" s="215"/>
      <c r="G13" s="215"/>
      <c r="H13" s="215"/>
      <c r="I13" s="47">
        <f aca="true" t="shared" si="1" ref="I13:I29">SUM(D13:H13)</f>
        <v>3</v>
      </c>
      <c r="J13" s="47">
        <f t="shared" si="0"/>
        <v>102</v>
      </c>
      <c r="K13" s="27" t="s">
        <v>77</v>
      </c>
    </row>
    <row r="14" spans="1:11" ht="19.5" thickBot="1">
      <c r="A14" s="208"/>
      <c r="B14" s="206"/>
      <c r="C14" s="23" t="s">
        <v>87</v>
      </c>
      <c r="D14" s="215">
        <v>2</v>
      </c>
      <c r="E14" s="215"/>
      <c r="F14" s="215"/>
      <c r="G14" s="215"/>
      <c r="H14" s="215"/>
      <c r="I14" s="47"/>
      <c r="J14" s="47"/>
      <c r="K14" s="27" t="s">
        <v>77</v>
      </c>
    </row>
    <row r="15" spans="1:11" ht="32.25" thickBot="1">
      <c r="A15" s="208"/>
      <c r="B15" s="206"/>
      <c r="C15" s="23" t="s">
        <v>88</v>
      </c>
      <c r="D15" s="215">
        <v>1</v>
      </c>
      <c r="E15" s="215"/>
      <c r="F15" s="215"/>
      <c r="G15" s="215"/>
      <c r="H15" s="215"/>
      <c r="I15" s="47"/>
      <c r="J15" s="47"/>
      <c r="K15" s="27" t="s">
        <v>73</v>
      </c>
    </row>
    <row r="16" spans="1:11" ht="19.5" thickBot="1">
      <c r="A16" s="208"/>
      <c r="B16" s="207"/>
      <c r="C16" s="90" t="s">
        <v>41</v>
      </c>
      <c r="D16" s="228">
        <v>1</v>
      </c>
      <c r="E16" s="228"/>
      <c r="F16" s="228">
        <v>1</v>
      </c>
      <c r="G16" s="228"/>
      <c r="H16" s="228"/>
      <c r="I16" s="47">
        <v>1</v>
      </c>
      <c r="J16" s="47">
        <f t="shared" si="0"/>
        <v>34</v>
      </c>
      <c r="K16" s="27" t="s">
        <v>73</v>
      </c>
    </row>
    <row r="17" spans="1:11" ht="28.5" customHeight="1" thickBot="1">
      <c r="A17" s="208"/>
      <c r="B17" s="216" t="s">
        <v>21</v>
      </c>
      <c r="C17" s="35" t="s">
        <v>90</v>
      </c>
      <c r="D17" s="201">
        <v>2</v>
      </c>
      <c r="E17" s="202"/>
      <c r="F17" s="202"/>
      <c r="G17" s="202"/>
      <c r="H17" s="202"/>
      <c r="I17" s="47">
        <f t="shared" si="1"/>
        <v>2</v>
      </c>
      <c r="J17" s="47">
        <f t="shared" si="0"/>
        <v>68</v>
      </c>
      <c r="K17" s="27" t="s">
        <v>73</v>
      </c>
    </row>
    <row r="18" spans="1:11" ht="16.5" customHeight="1" thickBot="1">
      <c r="A18" s="208"/>
      <c r="B18" s="216"/>
      <c r="C18" s="35" t="s">
        <v>29</v>
      </c>
      <c r="D18" s="226">
        <v>1</v>
      </c>
      <c r="E18" s="227"/>
      <c r="F18" s="227"/>
      <c r="G18" s="227"/>
      <c r="H18" s="227"/>
      <c r="I18" s="47">
        <f t="shared" si="1"/>
        <v>1</v>
      </c>
      <c r="J18" s="47">
        <f t="shared" si="0"/>
        <v>34</v>
      </c>
      <c r="K18" s="27" t="s">
        <v>73</v>
      </c>
    </row>
    <row r="19" spans="1:11" ht="19.5" customHeight="1" thickBot="1">
      <c r="A19" s="208"/>
      <c r="B19" s="216"/>
      <c r="C19" s="35" t="s">
        <v>3</v>
      </c>
      <c r="D19" s="226">
        <v>2</v>
      </c>
      <c r="E19" s="227"/>
      <c r="F19" s="227"/>
      <c r="G19" s="227"/>
      <c r="H19" s="227"/>
      <c r="I19" s="47">
        <f t="shared" si="1"/>
        <v>2</v>
      </c>
      <c r="J19" s="47">
        <f t="shared" si="0"/>
        <v>68</v>
      </c>
      <c r="K19" s="27" t="s">
        <v>73</v>
      </c>
    </row>
    <row r="20" spans="1:11" ht="59.25" customHeight="1" thickBot="1">
      <c r="A20" s="208"/>
      <c r="B20" s="36" t="s">
        <v>47</v>
      </c>
      <c r="C20" s="36" t="s">
        <v>47</v>
      </c>
      <c r="D20" s="217">
        <v>0</v>
      </c>
      <c r="E20" s="218"/>
      <c r="F20" s="218"/>
      <c r="G20" s="218"/>
      <c r="H20" s="218"/>
      <c r="I20" s="47">
        <f t="shared" si="1"/>
        <v>0</v>
      </c>
      <c r="J20" s="47">
        <f t="shared" si="0"/>
        <v>0</v>
      </c>
      <c r="K20" s="27"/>
    </row>
    <row r="21" spans="1:11" ht="19.5" thickBot="1">
      <c r="A21" s="208"/>
      <c r="B21" s="193" t="s">
        <v>22</v>
      </c>
      <c r="C21" s="39" t="s">
        <v>4</v>
      </c>
      <c r="D21" s="229">
        <v>2</v>
      </c>
      <c r="E21" s="192"/>
      <c r="F21" s="192"/>
      <c r="G21" s="192"/>
      <c r="H21" s="192"/>
      <c r="I21" s="47">
        <f t="shared" si="1"/>
        <v>2</v>
      </c>
      <c r="J21" s="47">
        <f t="shared" si="0"/>
        <v>68</v>
      </c>
      <c r="K21" s="27" t="s">
        <v>73</v>
      </c>
    </row>
    <row r="22" spans="1:11" ht="19.5" thickBot="1">
      <c r="A22" s="208"/>
      <c r="B22" s="194"/>
      <c r="C22" s="39" t="s">
        <v>5</v>
      </c>
      <c r="D22" s="229">
        <v>2</v>
      </c>
      <c r="E22" s="192"/>
      <c r="F22" s="192"/>
      <c r="G22" s="192"/>
      <c r="H22" s="230"/>
      <c r="I22" s="47">
        <v>2</v>
      </c>
      <c r="J22" s="47">
        <f t="shared" si="0"/>
        <v>68</v>
      </c>
      <c r="K22" s="27" t="s">
        <v>77</v>
      </c>
    </row>
    <row r="23" spans="1:11" ht="19.5" thickBot="1">
      <c r="A23" s="208"/>
      <c r="B23" s="195"/>
      <c r="C23" s="35" t="s">
        <v>9</v>
      </c>
      <c r="D23" s="221">
        <v>2</v>
      </c>
      <c r="E23" s="222"/>
      <c r="F23" s="222"/>
      <c r="G23" s="222"/>
      <c r="H23" s="223"/>
      <c r="I23" s="47">
        <v>2</v>
      </c>
      <c r="J23" s="47">
        <f t="shared" si="0"/>
        <v>68</v>
      </c>
      <c r="K23" s="27" t="s">
        <v>76</v>
      </c>
    </row>
    <row r="24" spans="1:11" ht="19.5" thickBot="1">
      <c r="A24" s="208"/>
      <c r="B24" s="216" t="s">
        <v>23</v>
      </c>
      <c r="C24" s="35" t="s">
        <v>24</v>
      </c>
      <c r="D24" s="226">
        <v>1</v>
      </c>
      <c r="E24" s="227"/>
      <c r="F24" s="227"/>
      <c r="G24" s="227"/>
      <c r="H24" s="227"/>
      <c r="I24" s="47">
        <f t="shared" si="1"/>
        <v>1</v>
      </c>
      <c r="J24" s="47">
        <f t="shared" si="0"/>
        <v>34</v>
      </c>
      <c r="K24" s="27" t="s">
        <v>73</v>
      </c>
    </row>
    <row r="25" spans="1:11" ht="32.25" thickBot="1">
      <c r="A25" s="208"/>
      <c r="B25" s="216"/>
      <c r="C25" s="35" t="s">
        <v>25</v>
      </c>
      <c r="D25" s="226">
        <v>0</v>
      </c>
      <c r="E25" s="227"/>
      <c r="F25" s="227"/>
      <c r="G25" s="227"/>
      <c r="H25" s="227"/>
      <c r="I25" s="47">
        <f t="shared" si="1"/>
        <v>0</v>
      </c>
      <c r="J25" s="47">
        <f t="shared" si="0"/>
        <v>0</v>
      </c>
      <c r="K25" s="27"/>
    </row>
    <row r="26" spans="1:11" ht="19.5" thickBot="1">
      <c r="A26" s="208"/>
      <c r="B26" s="36" t="s">
        <v>7</v>
      </c>
      <c r="C26" s="35" t="s">
        <v>7</v>
      </c>
      <c r="D26" s="215">
        <v>1</v>
      </c>
      <c r="E26" s="215"/>
      <c r="F26" s="215">
        <v>1</v>
      </c>
      <c r="G26" s="215"/>
      <c r="H26" s="215"/>
      <c r="I26" s="47">
        <v>1</v>
      </c>
      <c r="J26" s="47">
        <f t="shared" si="0"/>
        <v>34</v>
      </c>
      <c r="K26" s="27" t="s">
        <v>73</v>
      </c>
    </row>
    <row r="27" spans="1:13" ht="32.25" thickBot="1">
      <c r="A27" s="208"/>
      <c r="B27" s="138" t="s">
        <v>48</v>
      </c>
      <c r="C27" s="35" t="s">
        <v>28</v>
      </c>
      <c r="D27" s="226">
        <v>1</v>
      </c>
      <c r="E27" s="227"/>
      <c r="F27" s="227"/>
      <c r="G27" s="227"/>
      <c r="H27" s="227"/>
      <c r="I27" s="47">
        <f t="shared" si="1"/>
        <v>1</v>
      </c>
      <c r="J27" s="47">
        <f t="shared" si="0"/>
        <v>34</v>
      </c>
      <c r="K27" s="27" t="s">
        <v>73</v>
      </c>
      <c r="M27" s="57"/>
    </row>
    <row r="28" spans="1:11" ht="19.5" thickBot="1">
      <c r="A28" s="208"/>
      <c r="B28" s="138"/>
      <c r="C28" s="48" t="s">
        <v>6</v>
      </c>
      <c r="D28" s="239">
        <v>3</v>
      </c>
      <c r="E28" s="240"/>
      <c r="F28" s="240"/>
      <c r="G28" s="240"/>
      <c r="H28" s="240"/>
      <c r="I28" s="47">
        <f t="shared" si="1"/>
        <v>3</v>
      </c>
      <c r="J28" s="47">
        <f t="shared" si="0"/>
        <v>102</v>
      </c>
      <c r="K28" s="27" t="s">
        <v>73</v>
      </c>
    </row>
    <row r="29" spans="1:11" ht="19.5" thickBot="1">
      <c r="A29" s="208"/>
      <c r="B29" s="247" t="s">
        <v>13</v>
      </c>
      <c r="C29" s="247"/>
      <c r="D29" s="231">
        <f>SUM(D7:D28)</f>
        <v>32</v>
      </c>
      <c r="E29" s="232"/>
      <c r="F29" s="232"/>
      <c r="G29" s="232"/>
      <c r="H29" s="233"/>
      <c r="I29" s="56">
        <f t="shared" si="1"/>
        <v>32</v>
      </c>
      <c r="J29" s="47">
        <f t="shared" si="0"/>
        <v>1088</v>
      </c>
      <c r="K29" s="27"/>
    </row>
    <row r="30" spans="1:11" ht="27.75" customHeight="1" thickBot="1">
      <c r="A30" s="42"/>
      <c r="B30" s="252" t="s">
        <v>65</v>
      </c>
      <c r="C30" s="252"/>
      <c r="D30" s="231"/>
      <c r="E30" s="232"/>
      <c r="F30" s="232"/>
      <c r="G30" s="232"/>
      <c r="H30" s="233"/>
      <c r="I30" s="56"/>
      <c r="J30" s="47">
        <f t="shared" si="0"/>
        <v>0</v>
      </c>
      <c r="K30" s="27"/>
    </row>
    <row r="31" spans="1:11" ht="31.5">
      <c r="A31" s="244"/>
      <c r="B31" s="153"/>
      <c r="C31" s="89" t="s">
        <v>88</v>
      </c>
      <c r="D31" s="245">
        <v>1</v>
      </c>
      <c r="E31" s="246"/>
      <c r="F31" s="246"/>
      <c r="G31" s="246"/>
      <c r="H31" s="246"/>
      <c r="I31" s="47">
        <f aca="true" t="shared" si="2" ref="I31:I43">SUM(D31:H31)</f>
        <v>1</v>
      </c>
      <c r="J31" s="47">
        <f t="shared" si="0"/>
        <v>34</v>
      </c>
      <c r="K31" s="27" t="s">
        <v>77</v>
      </c>
    </row>
    <row r="32" spans="1:11" ht="18.75">
      <c r="A32" s="244"/>
      <c r="B32" s="153"/>
      <c r="C32" s="23" t="s">
        <v>9</v>
      </c>
      <c r="D32" s="135">
        <v>1</v>
      </c>
      <c r="E32" s="251"/>
      <c r="F32" s="251"/>
      <c r="G32" s="251"/>
      <c r="H32" s="136"/>
      <c r="I32" s="47">
        <f t="shared" si="2"/>
        <v>1</v>
      </c>
      <c r="J32" s="47">
        <f t="shared" si="0"/>
        <v>34</v>
      </c>
      <c r="K32" s="27" t="s">
        <v>74</v>
      </c>
    </row>
    <row r="33" spans="1:11" ht="18.75">
      <c r="A33" s="244"/>
      <c r="B33" s="153"/>
      <c r="C33" s="23" t="s">
        <v>5</v>
      </c>
      <c r="D33" s="153">
        <v>1</v>
      </c>
      <c r="E33" s="153"/>
      <c r="F33" s="153"/>
      <c r="G33" s="153"/>
      <c r="H33" s="153"/>
      <c r="I33" s="47">
        <f t="shared" si="2"/>
        <v>1</v>
      </c>
      <c r="J33" s="47">
        <f t="shared" si="0"/>
        <v>34</v>
      </c>
      <c r="K33" s="27" t="s">
        <v>74</v>
      </c>
    </row>
    <row r="34" spans="1:11" ht="28.5" customHeight="1" thickBot="1">
      <c r="A34" s="244"/>
      <c r="B34" s="234" t="s">
        <v>67</v>
      </c>
      <c r="C34" s="235"/>
      <c r="D34" s="236">
        <f>SUM(D29:D33)</f>
        <v>35</v>
      </c>
      <c r="E34" s="237"/>
      <c r="F34" s="237"/>
      <c r="G34" s="237"/>
      <c r="H34" s="238"/>
      <c r="I34" s="47">
        <f t="shared" si="2"/>
        <v>35</v>
      </c>
      <c r="J34" s="47">
        <f t="shared" si="0"/>
        <v>1190</v>
      </c>
      <c r="K34" s="16"/>
    </row>
    <row r="35" spans="1:11" ht="30" customHeight="1" thickBot="1">
      <c r="A35" s="244"/>
      <c r="B35" s="257" t="s">
        <v>68</v>
      </c>
      <c r="C35" s="258"/>
      <c r="D35" s="153">
        <v>5</v>
      </c>
      <c r="E35" s="153"/>
      <c r="F35" s="153"/>
      <c r="G35" s="153"/>
      <c r="H35" s="135"/>
      <c r="I35" s="47">
        <f t="shared" si="2"/>
        <v>5</v>
      </c>
      <c r="J35" s="47">
        <f t="shared" si="0"/>
        <v>170</v>
      </c>
      <c r="K35" s="16"/>
    </row>
    <row r="36" spans="1:11" ht="19.5" thickBot="1">
      <c r="A36" s="244"/>
      <c r="B36" s="49" t="s">
        <v>11</v>
      </c>
      <c r="C36" s="50"/>
      <c r="D36" s="259">
        <f>SUM(D34:D35)</f>
        <v>40</v>
      </c>
      <c r="E36" s="260"/>
      <c r="F36" s="260"/>
      <c r="G36" s="260"/>
      <c r="H36" s="260"/>
      <c r="I36" s="47">
        <f t="shared" si="2"/>
        <v>40</v>
      </c>
      <c r="J36" s="47">
        <f t="shared" si="0"/>
        <v>1360</v>
      </c>
      <c r="K36" s="16"/>
    </row>
    <row r="37" spans="1:11" ht="36.75" customHeight="1">
      <c r="A37" s="244"/>
      <c r="B37" s="250" t="s">
        <v>69</v>
      </c>
      <c r="C37" s="51" t="s">
        <v>70</v>
      </c>
      <c r="D37" s="52">
        <v>3</v>
      </c>
      <c r="E37" s="52">
        <v>3</v>
      </c>
      <c r="F37" s="53">
        <v>3</v>
      </c>
      <c r="G37" s="52">
        <v>3</v>
      </c>
      <c r="H37" s="54">
        <v>3</v>
      </c>
      <c r="I37" s="47">
        <f t="shared" si="2"/>
        <v>15</v>
      </c>
      <c r="J37" s="47">
        <f t="shared" si="0"/>
        <v>510</v>
      </c>
      <c r="K37" s="27" t="s">
        <v>78</v>
      </c>
    </row>
    <row r="38" spans="1:11" ht="18.75">
      <c r="A38" s="244"/>
      <c r="B38" s="250"/>
      <c r="C38" s="66" t="s">
        <v>71</v>
      </c>
      <c r="D38" s="67">
        <v>3</v>
      </c>
      <c r="E38" s="67">
        <v>3</v>
      </c>
      <c r="F38" s="84">
        <v>3</v>
      </c>
      <c r="G38" s="67">
        <v>3</v>
      </c>
      <c r="H38" s="85">
        <v>3</v>
      </c>
      <c r="I38" s="47">
        <f t="shared" si="2"/>
        <v>15</v>
      </c>
      <c r="J38" s="47">
        <f t="shared" si="0"/>
        <v>510</v>
      </c>
      <c r="K38" s="27" t="s">
        <v>78</v>
      </c>
    </row>
    <row r="39" spans="1:11" ht="18.75">
      <c r="A39" s="244"/>
      <c r="B39" s="250"/>
      <c r="C39" s="39" t="s">
        <v>9</v>
      </c>
      <c r="D39" s="266">
        <v>1</v>
      </c>
      <c r="E39" s="266"/>
      <c r="F39" s="266"/>
      <c r="G39" s="266"/>
      <c r="H39" s="266"/>
      <c r="I39" s="47">
        <f t="shared" si="2"/>
        <v>1</v>
      </c>
      <c r="J39" s="47">
        <f t="shared" si="0"/>
        <v>34</v>
      </c>
      <c r="K39" s="27" t="s">
        <v>78</v>
      </c>
    </row>
    <row r="40" spans="1:11" ht="18.75">
      <c r="A40" s="244"/>
      <c r="B40" s="250"/>
      <c r="C40" s="23" t="s">
        <v>5</v>
      </c>
      <c r="D40" s="241">
        <v>1</v>
      </c>
      <c r="E40" s="242"/>
      <c r="F40" s="242"/>
      <c r="G40" s="242"/>
      <c r="H40" s="243"/>
      <c r="I40" s="47">
        <f t="shared" si="2"/>
        <v>1</v>
      </c>
      <c r="J40" s="47">
        <f t="shared" si="0"/>
        <v>34</v>
      </c>
      <c r="K40" s="27" t="s">
        <v>78</v>
      </c>
    </row>
    <row r="41" spans="1:11" ht="19.5" thickBot="1">
      <c r="A41" s="244"/>
      <c r="B41" s="250"/>
      <c r="C41" s="55" t="s">
        <v>85</v>
      </c>
      <c r="D41" s="261">
        <v>13</v>
      </c>
      <c r="E41" s="262"/>
      <c r="F41" s="262"/>
      <c r="G41" s="262"/>
      <c r="H41" s="263"/>
      <c r="I41" s="47">
        <f t="shared" si="2"/>
        <v>13</v>
      </c>
      <c r="J41" s="47">
        <f t="shared" si="0"/>
        <v>442</v>
      </c>
      <c r="K41" s="27" t="s">
        <v>78</v>
      </c>
    </row>
    <row r="42" spans="1:11" ht="18.75">
      <c r="A42" s="244"/>
      <c r="B42" s="264" t="s">
        <v>72</v>
      </c>
      <c r="C42" s="265"/>
      <c r="D42" s="248">
        <v>45</v>
      </c>
      <c r="E42" s="249"/>
      <c r="F42" s="249"/>
      <c r="G42" s="249"/>
      <c r="H42" s="249"/>
      <c r="I42" s="47">
        <f t="shared" si="2"/>
        <v>45</v>
      </c>
      <c r="J42" s="47">
        <f t="shared" si="0"/>
        <v>1530</v>
      </c>
      <c r="K42" s="16"/>
    </row>
    <row r="43" spans="1:11" ht="18.75">
      <c r="A43" s="43"/>
      <c r="B43" s="253" t="s">
        <v>27</v>
      </c>
      <c r="C43" s="254"/>
      <c r="D43" s="255">
        <f>SUM(D36+D42)</f>
        <v>85</v>
      </c>
      <c r="E43" s="255"/>
      <c r="F43" s="255"/>
      <c r="G43" s="255"/>
      <c r="H43" s="256"/>
      <c r="I43" s="47">
        <f t="shared" si="2"/>
        <v>85</v>
      </c>
      <c r="J43" s="47">
        <f t="shared" si="0"/>
        <v>2890</v>
      </c>
      <c r="K43" s="16"/>
    </row>
  </sheetData>
  <sheetProtection/>
  <mergeCells count="64">
    <mergeCell ref="D14:H14"/>
    <mergeCell ref="D15:H15"/>
    <mergeCell ref="B43:C43"/>
    <mergeCell ref="D43:H43"/>
    <mergeCell ref="B35:C35"/>
    <mergeCell ref="D35:H35"/>
    <mergeCell ref="D36:H36"/>
    <mergeCell ref="D41:H41"/>
    <mergeCell ref="B42:C42"/>
    <mergeCell ref="D39:H39"/>
    <mergeCell ref="D40:H40"/>
    <mergeCell ref="A31:A42"/>
    <mergeCell ref="D31:H31"/>
    <mergeCell ref="B29:C29"/>
    <mergeCell ref="D29:H29"/>
    <mergeCell ref="D42:H42"/>
    <mergeCell ref="B37:B41"/>
    <mergeCell ref="D33:H33"/>
    <mergeCell ref="D32:H32"/>
    <mergeCell ref="B30:C30"/>
    <mergeCell ref="D30:H30"/>
    <mergeCell ref="B34:C34"/>
    <mergeCell ref="D34:H34"/>
    <mergeCell ref="B27:B28"/>
    <mergeCell ref="D27:H27"/>
    <mergeCell ref="B31:B33"/>
    <mergeCell ref="D28:H28"/>
    <mergeCell ref="D21:H21"/>
    <mergeCell ref="B24:B25"/>
    <mergeCell ref="D22:H22"/>
    <mergeCell ref="D25:H25"/>
    <mergeCell ref="D24:H24"/>
    <mergeCell ref="F26:H26"/>
    <mergeCell ref="D26:E26"/>
    <mergeCell ref="K5:K6"/>
    <mergeCell ref="D19:H19"/>
    <mergeCell ref="D7:H7"/>
    <mergeCell ref="D8:H8"/>
    <mergeCell ref="D9:H9"/>
    <mergeCell ref="D13:H13"/>
    <mergeCell ref="F11:H11"/>
    <mergeCell ref="D16:E16"/>
    <mergeCell ref="F16:H16"/>
    <mergeCell ref="D18:H18"/>
    <mergeCell ref="B13:B16"/>
    <mergeCell ref="A7:A29"/>
    <mergeCell ref="B7:B8"/>
    <mergeCell ref="C5:C6"/>
    <mergeCell ref="D5:H6"/>
    <mergeCell ref="D11:E11"/>
    <mergeCell ref="B17:B19"/>
    <mergeCell ref="D20:H20"/>
    <mergeCell ref="B9:B10"/>
    <mergeCell ref="D23:H23"/>
    <mergeCell ref="B11:B12"/>
    <mergeCell ref="D10:H10"/>
    <mergeCell ref="B21:B23"/>
    <mergeCell ref="A1:H2"/>
    <mergeCell ref="A3:H3"/>
    <mergeCell ref="A5:A6"/>
    <mergeCell ref="B5:B6"/>
    <mergeCell ref="A4:J4"/>
    <mergeCell ref="D17:H17"/>
    <mergeCell ref="D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P35" sqref="P35"/>
    </sheetView>
  </sheetViews>
  <sheetFormatPr defaultColWidth="9.00390625" defaultRowHeight="12.75"/>
  <cols>
    <col min="2" max="2" width="23.25390625" style="0" customWidth="1"/>
    <col min="3" max="3" width="25.25390625" style="0" customWidth="1"/>
    <col min="4" max="4" width="5.375" style="0" customWidth="1"/>
    <col min="5" max="5" width="5.875" style="0" customWidth="1"/>
    <col min="6" max="8" width="3.75390625" style="0" customWidth="1"/>
    <col min="9" max="9" width="11.125" style="0" bestFit="1" customWidth="1"/>
    <col min="10" max="10" width="11.125" style="0" customWidth="1"/>
    <col min="11" max="11" width="22.25390625" style="0" customWidth="1"/>
  </cols>
  <sheetData>
    <row r="1" spans="1:10" ht="20.25" customHeight="1">
      <c r="A1" s="196" t="s">
        <v>15</v>
      </c>
      <c r="B1" s="196"/>
      <c r="C1" s="196"/>
      <c r="D1" s="196"/>
      <c r="E1" s="196"/>
      <c r="F1" s="196"/>
      <c r="G1" s="196"/>
      <c r="H1" s="196"/>
      <c r="I1" s="41"/>
      <c r="J1" s="41"/>
    </row>
    <row r="2" spans="1:10" ht="20.25">
      <c r="A2" s="196"/>
      <c r="B2" s="196"/>
      <c r="C2" s="196"/>
      <c r="D2" s="196"/>
      <c r="E2" s="196"/>
      <c r="F2" s="196"/>
      <c r="G2" s="196"/>
      <c r="H2" s="196"/>
      <c r="I2" s="41"/>
      <c r="J2" s="41"/>
    </row>
    <row r="3" spans="1:10" ht="20.25">
      <c r="A3" s="197" t="s">
        <v>60</v>
      </c>
      <c r="B3" s="197"/>
      <c r="C3" s="197"/>
      <c r="D3" s="197"/>
      <c r="E3" s="197"/>
      <c r="F3" s="197"/>
      <c r="G3" s="197"/>
      <c r="H3" s="197"/>
      <c r="I3" s="41"/>
      <c r="J3" s="41"/>
    </row>
    <row r="4" spans="1:10" ht="16.5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</row>
    <row r="5" spans="1:11" ht="31.5" customHeight="1" thickBot="1">
      <c r="A5" s="198"/>
      <c r="B5" s="199" t="s">
        <v>38</v>
      </c>
      <c r="C5" s="153" t="s">
        <v>18</v>
      </c>
      <c r="D5" s="153" t="s">
        <v>79</v>
      </c>
      <c r="E5" s="153"/>
      <c r="F5" s="153"/>
      <c r="G5" s="153"/>
      <c r="H5" s="153"/>
      <c r="I5" s="38" t="s">
        <v>27</v>
      </c>
      <c r="J5" s="38" t="s">
        <v>27</v>
      </c>
      <c r="K5" s="224" t="s">
        <v>43</v>
      </c>
    </row>
    <row r="6" spans="1:11" ht="15.75" customHeight="1">
      <c r="A6" s="198"/>
      <c r="B6" s="199"/>
      <c r="C6" s="153"/>
      <c r="D6" s="153"/>
      <c r="E6" s="153"/>
      <c r="F6" s="153"/>
      <c r="G6" s="153"/>
      <c r="H6" s="153"/>
      <c r="I6" s="45" t="s">
        <v>62</v>
      </c>
      <c r="J6" s="45" t="s">
        <v>63</v>
      </c>
      <c r="K6" s="225"/>
    </row>
    <row r="7" spans="1:13" ht="19.5" thickBot="1">
      <c r="A7" s="208" t="s">
        <v>19</v>
      </c>
      <c r="B7" s="190" t="s">
        <v>42</v>
      </c>
      <c r="C7" s="46" t="s">
        <v>0</v>
      </c>
      <c r="D7" s="201">
        <v>3</v>
      </c>
      <c r="E7" s="202"/>
      <c r="F7" s="202"/>
      <c r="G7" s="202"/>
      <c r="H7" s="202"/>
      <c r="I7" s="47">
        <f>SUM(D7:H7)</f>
        <v>3</v>
      </c>
      <c r="J7" s="47">
        <v>102</v>
      </c>
      <c r="K7" s="27" t="s">
        <v>73</v>
      </c>
      <c r="M7" s="44"/>
    </row>
    <row r="8" spans="1:11" ht="19.5" thickBot="1">
      <c r="A8" s="208"/>
      <c r="B8" s="190"/>
      <c r="C8" s="35" t="s">
        <v>1</v>
      </c>
      <c r="D8" s="217">
        <v>3</v>
      </c>
      <c r="E8" s="218"/>
      <c r="F8" s="218"/>
      <c r="G8" s="218"/>
      <c r="H8" s="218"/>
      <c r="I8" s="47">
        <v>3</v>
      </c>
      <c r="J8" s="47">
        <v>102</v>
      </c>
      <c r="K8" s="27" t="s">
        <v>73</v>
      </c>
    </row>
    <row r="9" spans="1:11" ht="28.5" customHeight="1" thickBot="1">
      <c r="A9" s="208"/>
      <c r="B9" s="99" t="s">
        <v>91</v>
      </c>
      <c r="C9" s="39" t="s">
        <v>45</v>
      </c>
      <c r="D9" s="215">
        <v>3</v>
      </c>
      <c r="E9" s="215"/>
      <c r="F9" s="215">
        <v>3</v>
      </c>
      <c r="G9" s="215"/>
      <c r="H9" s="215"/>
      <c r="I9" s="47">
        <v>3</v>
      </c>
      <c r="J9" s="47">
        <v>102</v>
      </c>
      <c r="K9" s="27" t="s">
        <v>73</v>
      </c>
    </row>
    <row r="10" spans="1:11" ht="30" customHeight="1" thickBot="1">
      <c r="A10" s="208"/>
      <c r="B10" s="271" t="s">
        <v>20</v>
      </c>
      <c r="C10" s="58" t="s">
        <v>89</v>
      </c>
      <c r="D10" s="226">
        <v>3</v>
      </c>
      <c r="E10" s="227"/>
      <c r="F10" s="227"/>
      <c r="G10" s="227"/>
      <c r="H10" s="227"/>
      <c r="I10" s="47">
        <v>3</v>
      </c>
      <c r="J10" s="47">
        <v>102</v>
      </c>
      <c r="K10" s="27" t="s">
        <v>73</v>
      </c>
    </row>
    <row r="11" spans="1:11" ht="26.25" customHeight="1" thickBot="1">
      <c r="A11" s="208"/>
      <c r="B11" s="206"/>
      <c r="C11" s="108" t="s">
        <v>87</v>
      </c>
      <c r="D11" s="272">
        <v>2</v>
      </c>
      <c r="E11" s="273"/>
      <c r="F11" s="273"/>
      <c r="G11" s="273"/>
      <c r="H11" s="274"/>
      <c r="I11" s="109">
        <v>2</v>
      </c>
      <c r="J11" s="109">
        <v>68</v>
      </c>
      <c r="K11" s="27" t="s">
        <v>73</v>
      </c>
    </row>
    <row r="12" spans="1:11" ht="26.25" customHeight="1" thickBot="1">
      <c r="A12" s="208"/>
      <c r="B12" s="206"/>
      <c r="C12" s="23" t="s">
        <v>88</v>
      </c>
      <c r="D12" s="229">
        <v>1</v>
      </c>
      <c r="E12" s="192"/>
      <c r="F12" s="192"/>
      <c r="G12" s="192"/>
      <c r="H12" s="230"/>
      <c r="I12" s="47">
        <v>1</v>
      </c>
      <c r="J12" s="47">
        <v>34</v>
      </c>
      <c r="K12" s="27"/>
    </row>
    <row r="13" spans="1:11" ht="23.25" customHeight="1" thickBot="1">
      <c r="A13" s="208"/>
      <c r="B13" s="207"/>
      <c r="C13" s="90" t="s">
        <v>41</v>
      </c>
      <c r="D13" s="228">
        <v>1</v>
      </c>
      <c r="E13" s="228"/>
      <c r="F13" s="267">
        <v>1</v>
      </c>
      <c r="G13" s="267"/>
      <c r="H13" s="268"/>
      <c r="I13" s="102">
        <v>1</v>
      </c>
      <c r="J13" s="102">
        <v>34</v>
      </c>
      <c r="K13" s="27" t="s">
        <v>73</v>
      </c>
    </row>
    <row r="14" spans="1:11" ht="28.5" customHeight="1" thickBot="1">
      <c r="A14" s="208"/>
      <c r="B14" s="216" t="s">
        <v>21</v>
      </c>
      <c r="C14" s="35" t="s">
        <v>90</v>
      </c>
      <c r="D14" s="201">
        <v>2</v>
      </c>
      <c r="E14" s="202"/>
      <c r="F14" s="202"/>
      <c r="G14" s="202"/>
      <c r="H14" s="202"/>
      <c r="I14" s="47">
        <v>2</v>
      </c>
      <c r="J14" s="47">
        <v>68</v>
      </c>
      <c r="K14" s="27" t="s">
        <v>73</v>
      </c>
    </row>
    <row r="15" spans="1:11" ht="16.5" customHeight="1" thickBot="1">
      <c r="A15" s="208"/>
      <c r="B15" s="216"/>
      <c r="C15" s="35" t="s">
        <v>29</v>
      </c>
      <c r="D15" s="226">
        <v>1</v>
      </c>
      <c r="E15" s="227"/>
      <c r="F15" s="227"/>
      <c r="G15" s="227"/>
      <c r="H15" s="227"/>
      <c r="I15" s="47">
        <f>SUM(D15:H15)</f>
        <v>1</v>
      </c>
      <c r="J15" s="47">
        <v>34</v>
      </c>
      <c r="K15" s="27" t="s">
        <v>73</v>
      </c>
    </row>
    <row r="16" spans="1:11" ht="16.5" customHeight="1" thickBot="1">
      <c r="A16" s="208"/>
      <c r="B16" s="216"/>
      <c r="C16" s="35" t="s">
        <v>3</v>
      </c>
      <c r="D16" s="226">
        <v>2</v>
      </c>
      <c r="E16" s="227"/>
      <c r="F16" s="227"/>
      <c r="G16" s="227"/>
      <c r="H16" s="227"/>
      <c r="I16" s="47">
        <f>SUM(D16:H16)</f>
        <v>2</v>
      </c>
      <c r="J16" s="47">
        <v>68</v>
      </c>
      <c r="K16" s="27" t="s">
        <v>73</v>
      </c>
    </row>
    <row r="17" spans="1:11" ht="51" customHeight="1" thickBot="1">
      <c r="A17" s="208"/>
      <c r="B17" s="36" t="s">
        <v>47</v>
      </c>
      <c r="C17" s="36" t="s">
        <v>47</v>
      </c>
      <c r="D17" s="217">
        <v>0</v>
      </c>
      <c r="E17" s="218"/>
      <c r="F17" s="218"/>
      <c r="G17" s="218"/>
      <c r="H17" s="218"/>
      <c r="I17" s="47">
        <f>SUM(D17:H17)</f>
        <v>0</v>
      </c>
      <c r="J17" s="47">
        <f aca="true" t="shared" si="0" ref="J17:J41">I17*33</f>
        <v>0</v>
      </c>
      <c r="K17" s="27"/>
    </row>
    <row r="18" spans="1:11" ht="19.5" thickBot="1">
      <c r="A18" s="208"/>
      <c r="B18" s="193" t="s">
        <v>22</v>
      </c>
      <c r="C18" s="39" t="s">
        <v>4</v>
      </c>
      <c r="D18" s="229">
        <v>3</v>
      </c>
      <c r="E18" s="192"/>
      <c r="F18" s="192"/>
      <c r="G18" s="192"/>
      <c r="H18" s="192"/>
      <c r="I18" s="47">
        <v>3</v>
      </c>
      <c r="J18" s="47">
        <v>102</v>
      </c>
      <c r="K18" s="27" t="s">
        <v>73</v>
      </c>
    </row>
    <row r="19" spans="1:11" ht="19.5" thickBot="1">
      <c r="A19" s="208"/>
      <c r="B19" s="194"/>
      <c r="C19" s="39" t="s">
        <v>5</v>
      </c>
      <c r="D19" s="229">
        <v>2</v>
      </c>
      <c r="E19" s="192"/>
      <c r="F19" s="192"/>
      <c r="G19" s="192"/>
      <c r="H19" s="230"/>
      <c r="I19" s="47">
        <v>2</v>
      </c>
      <c r="J19" s="47">
        <v>68</v>
      </c>
      <c r="K19" s="27" t="s">
        <v>73</v>
      </c>
    </row>
    <row r="20" spans="1:11" ht="19.5" thickBot="1">
      <c r="A20" s="208"/>
      <c r="B20" s="195"/>
      <c r="C20" s="39" t="s">
        <v>9</v>
      </c>
      <c r="D20" s="229">
        <v>2</v>
      </c>
      <c r="E20" s="192"/>
      <c r="F20" s="192"/>
      <c r="G20" s="192"/>
      <c r="H20" s="230"/>
      <c r="I20" s="47">
        <v>2</v>
      </c>
      <c r="J20" s="47">
        <v>68</v>
      </c>
      <c r="K20" s="27" t="s">
        <v>73</v>
      </c>
    </row>
    <row r="21" spans="1:11" ht="19.5" thickBot="1">
      <c r="A21" s="208"/>
      <c r="B21" s="216" t="s">
        <v>23</v>
      </c>
      <c r="C21" s="35" t="s">
        <v>24</v>
      </c>
      <c r="D21" s="201"/>
      <c r="E21" s="202"/>
      <c r="F21" s="202"/>
      <c r="G21" s="202"/>
      <c r="H21" s="202"/>
      <c r="I21" s="47"/>
      <c r="J21" s="47">
        <f t="shared" si="0"/>
        <v>0</v>
      </c>
      <c r="K21" s="27" t="s">
        <v>73</v>
      </c>
    </row>
    <row r="22" spans="1:11" ht="32.25" thickBot="1">
      <c r="A22" s="208"/>
      <c r="B22" s="216"/>
      <c r="C22" s="35" t="s">
        <v>25</v>
      </c>
      <c r="D22" s="226"/>
      <c r="E22" s="227"/>
      <c r="F22" s="227"/>
      <c r="G22" s="227"/>
      <c r="H22" s="227"/>
      <c r="I22" s="47"/>
      <c r="J22" s="47">
        <f t="shared" si="0"/>
        <v>0</v>
      </c>
      <c r="K22" s="27" t="s">
        <v>73</v>
      </c>
    </row>
    <row r="23" spans="1:11" ht="19.5" thickBot="1">
      <c r="A23" s="208"/>
      <c r="B23" s="36" t="s">
        <v>7</v>
      </c>
      <c r="C23" s="35" t="s">
        <v>7</v>
      </c>
      <c r="D23" s="226">
        <v>1</v>
      </c>
      <c r="E23" s="227"/>
      <c r="F23" s="227"/>
      <c r="G23" s="227"/>
      <c r="H23" s="227"/>
      <c r="I23" s="47">
        <v>1</v>
      </c>
      <c r="J23" s="47">
        <v>34</v>
      </c>
      <c r="K23" s="27" t="s">
        <v>73</v>
      </c>
    </row>
    <row r="24" spans="1:13" ht="32.25" thickBot="1">
      <c r="A24" s="208"/>
      <c r="B24" s="138" t="s">
        <v>48</v>
      </c>
      <c r="C24" s="35" t="s">
        <v>28</v>
      </c>
      <c r="D24" s="226">
        <v>1</v>
      </c>
      <c r="E24" s="227"/>
      <c r="F24" s="227"/>
      <c r="G24" s="227"/>
      <c r="H24" s="227"/>
      <c r="I24" s="47">
        <f>SUM(D24:H24)</f>
        <v>1</v>
      </c>
      <c r="J24" s="47">
        <v>34</v>
      </c>
      <c r="K24" s="27" t="s">
        <v>73</v>
      </c>
      <c r="M24" s="57"/>
    </row>
    <row r="25" spans="1:11" ht="19.5" thickBot="1">
      <c r="A25" s="208"/>
      <c r="B25" s="138"/>
      <c r="C25" s="48" t="s">
        <v>6</v>
      </c>
      <c r="D25" s="239">
        <v>3</v>
      </c>
      <c r="E25" s="240"/>
      <c r="F25" s="240"/>
      <c r="G25" s="240"/>
      <c r="H25" s="240"/>
      <c r="I25" s="47">
        <v>3</v>
      </c>
      <c r="J25" s="47">
        <v>102</v>
      </c>
      <c r="K25" s="27" t="s">
        <v>73</v>
      </c>
    </row>
    <row r="26" spans="1:11" ht="19.5" thickBot="1">
      <c r="A26" s="208"/>
      <c r="B26" s="247" t="s">
        <v>13</v>
      </c>
      <c r="C26" s="247"/>
      <c r="D26" s="231">
        <f>SUM(D7:D25)</f>
        <v>33</v>
      </c>
      <c r="E26" s="232"/>
      <c r="F26" s="232"/>
      <c r="G26" s="232"/>
      <c r="H26" s="233"/>
      <c r="I26" s="56">
        <f>SUM(D26:H26)</f>
        <v>33</v>
      </c>
      <c r="J26" s="47">
        <f t="shared" si="0"/>
        <v>1089</v>
      </c>
      <c r="K26" s="27"/>
    </row>
    <row r="27" spans="1:11" ht="27.75" customHeight="1" thickBot="1">
      <c r="A27" s="42"/>
      <c r="B27" s="252" t="s">
        <v>65</v>
      </c>
      <c r="C27" s="252"/>
      <c r="D27" s="231"/>
      <c r="E27" s="232"/>
      <c r="F27" s="232"/>
      <c r="G27" s="232"/>
      <c r="H27" s="233"/>
      <c r="I27" s="56"/>
      <c r="J27" s="47">
        <f t="shared" si="0"/>
        <v>0</v>
      </c>
      <c r="K27" s="27"/>
    </row>
    <row r="28" spans="1:11" ht="27.75" customHeight="1" thickBot="1">
      <c r="A28" s="111"/>
      <c r="B28" s="112"/>
      <c r="C28" s="113" t="s">
        <v>95</v>
      </c>
      <c r="D28" s="280">
        <v>0.5</v>
      </c>
      <c r="E28" s="280"/>
      <c r="F28" s="280"/>
      <c r="G28" s="280"/>
      <c r="H28" s="281"/>
      <c r="I28" s="114">
        <v>0.5</v>
      </c>
      <c r="J28" s="47">
        <v>17</v>
      </c>
      <c r="K28" s="27"/>
    </row>
    <row r="29" spans="1:11" ht="18.75">
      <c r="A29" s="244"/>
      <c r="B29" s="211"/>
      <c r="C29" s="91" t="s">
        <v>94</v>
      </c>
      <c r="D29" s="282">
        <v>0.5</v>
      </c>
      <c r="E29" s="282"/>
      <c r="F29" s="282"/>
      <c r="G29" s="282"/>
      <c r="H29" s="282"/>
      <c r="I29" s="47">
        <v>0.5</v>
      </c>
      <c r="J29" s="47">
        <v>17</v>
      </c>
      <c r="K29" s="27" t="s">
        <v>73</v>
      </c>
    </row>
    <row r="30" spans="1:11" ht="18.75">
      <c r="A30" s="244"/>
      <c r="B30" s="269"/>
      <c r="C30" s="86" t="s">
        <v>5</v>
      </c>
      <c r="D30" s="153">
        <v>1</v>
      </c>
      <c r="E30" s="153"/>
      <c r="F30" s="153"/>
      <c r="G30" s="153"/>
      <c r="H30" s="153"/>
      <c r="I30" s="47">
        <f aca="true" t="shared" si="1" ref="I30:I41">SUM(D30:H30)</f>
        <v>1</v>
      </c>
      <c r="J30" s="47">
        <v>34</v>
      </c>
      <c r="K30" s="27" t="s">
        <v>78</v>
      </c>
    </row>
    <row r="31" spans="1:11" ht="19.5" thickBot="1">
      <c r="A31" s="244"/>
      <c r="B31" s="270"/>
      <c r="C31" s="23" t="s">
        <v>9</v>
      </c>
      <c r="D31" s="153">
        <v>1</v>
      </c>
      <c r="E31" s="153"/>
      <c r="F31" s="153"/>
      <c r="G31" s="153"/>
      <c r="H31" s="153"/>
      <c r="I31" s="47">
        <f t="shared" si="1"/>
        <v>1</v>
      </c>
      <c r="J31" s="47">
        <v>34</v>
      </c>
      <c r="K31" s="27" t="s">
        <v>78</v>
      </c>
    </row>
    <row r="32" spans="1:11" ht="28.5" customHeight="1" thickBot="1">
      <c r="A32" s="244"/>
      <c r="B32" s="283" t="s">
        <v>67</v>
      </c>
      <c r="C32" s="235"/>
      <c r="D32" s="278">
        <f>SUM(D26:D31)</f>
        <v>36</v>
      </c>
      <c r="E32" s="279"/>
      <c r="F32" s="279"/>
      <c r="G32" s="279"/>
      <c r="H32" s="279"/>
      <c r="I32" s="47">
        <f t="shared" si="1"/>
        <v>36</v>
      </c>
      <c r="J32" s="47">
        <f t="shared" si="0"/>
        <v>1188</v>
      </c>
      <c r="K32" s="16"/>
    </row>
    <row r="33" spans="1:11" ht="30" customHeight="1" thickBot="1">
      <c r="A33" s="244"/>
      <c r="B33" s="257" t="s">
        <v>68</v>
      </c>
      <c r="C33" s="258"/>
      <c r="D33" s="153">
        <v>5</v>
      </c>
      <c r="E33" s="153"/>
      <c r="F33" s="153"/>
      <c r="G33" s="153"/>
      <c r="H33" s="135"/>
      <c r="I33" s="47">
        <f t="shared" si="1"/>
        <v>5</v>
      </c>
      <c r="J33" s="47">
        <f t="shared" si="0"/>
        <v>165</v>
      </c>
      <c r="K33" s="16"/>
    </row>
    <row r="34" spans="1:11" ht="19.5" thickBot="1">
      <c r="A34" s="244"/>
      <c r="B34" s="49" t="s">
        <v>11</v>
      </c>
      <c r="C34" s="50"/>
      <c r="D34" s="259">
        <f>SUM(D32:D33)</f>
        <v>41</v>
      </c>
      <c r="E34" s="260"/>
      <c r="F34" s="260"/>
      <c r="G34" s="260"/>
      <c r="H34" s="260"/>
      <c r="I34" s="47">
        <f t="shared" si="1"/>
        <v>41</v>
      </c>
      <c r="J34" s="47">
        <f t="shared" si="0"/>
        <v>1353</v>
      </c>
      <c r="K34" s="16"/>
    </row>
    <row r="35" spans="1:16" ht="36.75" customHeight="1">
      <c r="A35" s="244"/>
      <c r="B35" s="284" t="s">
        <v>69</v>
      </c>
      <c r="C35" s="51" t="s">
        <v>70</v>
      </c>
      <c r="D35" s="52">
        <v>3</v>
      </c>
      <c r="E35" s="52">
        <v>3</v>
      </c>
      <c r="F35" s="53">
        <v>3</v>
      </c>
      <c r="G35" s="52">
        <v>3</v>
      </c>
      <c r="H35" s="54">
        <v>3</v>
      </c>
      <c r="I35" s="47">
        <f t="shared" si="1"/>
        <v>15</v>
      </c>
      <c r="J35" s="47">
        <f t="shared" si="0"/>
        <v>495</v>
      </c>
      <c r="K35" s="27" t="s">
        <v>78</v>
      </c>
      <c r="P35" s="83"/>
    </row>
    <row r="36" spans="1:11" ht="18.75">
      <c r="A36" s="244"/>
      <c r="B36" s="285"/>
      <c r="C36" s="89" t="s">
        <v>71</v>
      </c>
      <c r="D36" s="92">
        <v>3</v>
      </c>
      <c r="E36" s="67">
        <v>3</v>
      </c>
      <c r="F36" s="84">
        <v>3</v>
      </c>
      <c r="G36" s="67">
        <v>3</v>
      </c>
      <c r="H36" s="85">
        <v>3</v>
      </c>
      <c r="I36" s="47">
        <f t="shared" si="1"/>
        <v>15</v>
      </c>
      <c r="J36" s="47">
        <f t="shared" si="0"/>
        <v>495</v>
      </c>
      <c r="K36" s="27" t="s">
        <v>78</v>
      </c>
    </row>
    <row r="37" spans="1:11" ht="18.75" customHeight="1">
      <c r="A37" s="244"/>
      <c r="B37" s="285"/>
      <c r="C37" s="23" t="s">
        <v>66</v>
      </c>
      <c r="D37" s="243">
        <v>1</v>
      </c>
      <c r="E37" s="266"/>
      <c r="F37" s="266"/>
      <c r="G37" s="266"/>
      <c r="H37" s="266"/>
      <c r="I37" s="47">
        <v>1</v>
      </c>
      <c r="J37" s="47">
        <f t="shared" si="0"/>
        <v>33</v>
      </c>
      <c r="K37" s="27" t="s">
        <v>78</v>
      </c>
    </row>
    <row r="38" spans="1:11" ht="18.75">
      <c r="A38" s="244"/>
      <c r="B38" s="285"/>
      <c r="C38" s="23" t="s">
        <v>9</v>
      </c>
      <c r="D38" s="276">
        <v>1</v>
      </c>
      <c r="E38" s="288"/>
      <c r="F38" s="288"/>
      <c r="G38" s="288"/>
      <c r="H38" s="288"/>
      <c r="I38" s="47">
        <f t="shared" si="1"/>
        <v>1</v>
      </c>
      <c r="J38" s="47">
        <f t="shared" si="0"/>
        <v>33</v>
      </c>
      <c r="K38" s="27" t="s">
        <v>78</v>
      </c>
    </row>
    <row r="39" spans="1:11" ht="20.25" customHeight="1">
      <c r="A39" s="244"/>
      <c r="B39" s="285"/>
      <c r="C39" s="89" t="s">
        <v>85</v>
      </c>
      <c r="D39" s="275">
        <v>13</v>
      </c>
      <c r="E39" s="275"/>
      <c r="F39" s="275"/>
      <c r="G39" s="275"/>
      <c r="H39" s="276"/>
      <c r="I39" s="47">
        <f t="shared" si="1"/>
        <v>13</v>
      </c>
      <c r="J39" s="47">
        <f t="shared" si="0"/>
        <v>429</v>
      </c>
      <c r="K39" s="27" t="s">
        <v>78</v>
      </c>
    </row>
    <row r="40" spans="1:11" ht="18.75">
      <c r="A40" s="244"/>
      <c r="B40" s="264" t="s">
        <v>72</v>
      </c>
      <c r="C40" s="265"/>
      <c r="D40" s="286">
        <v>44</v>
      </c>
      <c r="E40" s="287"/>
      <c r="F40" s="287"/>
      <c r="G40" s="287"/>
      <c r="H40" s="287"/>
      <c r="I40" s="47">
        <f>SUM(I35:I39)</f>
        <v>45</v>
      </c>
      <c r="J40" s="47">
        <f t="shared" si="0"/>
        <v>1485</v>
      </c>
      <c r="K40" s="16"/>
    </row>
    <row r="41" spans="1:11" ht="18.75">
      <c r="A41" s="43"/>
      <c r="B41" s="253" t="s">
        <v>27</v>
      </c>
      <c r="C41" s="254"/>
      <c r="D41" s="255">
        <f>SUM(D34+D40)</f>
        <v>85</v>
      </c>
      <c r="E41" s="255"/>
      <c r="F41" s="255"/>
      <c r="G41" s="255"/>
      <c r="H41" s="256"/>
      <c r="I41" s="47">
        <f t="shared" si="1"/>
        <v>85</v>
      </c>
      <c r="J41" s="47">
        <f t="shared" si="0"/>
        <v>2805</v>
      </c>
      <c r="K41" s="16"/>
    </row>
    <row r="42" ht="12" customHeight="1"/>
    <row r="43" spans="4:10" ht="24.75" customHeight="1">
      <c r="D43" s="277"/>
      <c r="E43" s="277"/>
      <c r="F43" s="277"/>
      <c r="G43" s="277"/>
      <c r="H43" s="277"/>
      <c r="I43" s="277"/>
      <c r="J43" s="277"/>
    </row>
  </sheetData>
  <sheetProtection/>
  <mergeCells count="60">
    <mergeCell ref="D28:H28"/>
    <mergeCell ref="A29:A40"/>
    <mergeCell ref="D29:H29"/>
    <mergeCell ref="B32:C32"/>
    <mergeCell ref="B35:B39"/>
    <mergeCell ref="D37:H37"/>
    <mergeCell ref="B40:C40"/>
    <mergeCell ref="D40:H40"/>
    <mergeCell ref="D38:H38"/>
    <mergeCell ref="B33:C33"/>
    <mergeCell ref="D20:H20"/>
    <mergeCell ref="D43:J43"/>
    <mergeCell ref="D32:H32"/>
    <mergeCell ref="D31:H31"/>
    <mergeCell ref="D34:H34"/>
    <mergeCell ref="D30:H30"/>
    <mergeCell ref="D23:H23"/>
    <mergeCell ref="D33:H33"/>
    <mergeCell ref="D26:H26"/>
    <mergeCell ref="D24:H24"/>
    <mergeCell ref="B41:C41"/>
    <mergeCell ref="D41:H41"/>
    <mergeCell ref="B26:C26"/>
    <mergeCell ref="D17:H17"/>
    <mergeCell ref="B18:B20"/>
    <mergeCell ref="B21:B22"/>
    <mergeCell ref="D21:H21"/>
    <mergeCell ref="D22:H22"/>
    <mergeCell ref="D39:H39"/>
    <mergeCell ref="B24:B25"/>
    <mergeCell ref="D25:H25"/>
    <mergeCell ref="B27:C27"/>
    <mergeCell ref="K5:K6"/>
    <mergeCell ref="D10:H10"/>
    <mergeCell ref="B10:B13"/>
    <mergeCell ref="D13:E13"/>
    <mergeCell ref="D7:H7"/>
    <mergeCell ref="D27:H27"/>
    <mergeCell ref="D19:H19"/>
    <mergeCell ref="D11:H11"/>
    <mergeCell ref="F13:H13"/>
    <mergeCell ref="D12:H12"/>
    <mergeCell ref="B29:B31"/>
    <mergeCell ref="A1:H2"/>
    <mergeCell ref="A3:H3"/>
    <mergeCell ref="A4:J4"/>
    <mergeCell ref="A5:A6"/>
    <mergeCell ref="B5:B6"/>
    <mergeCell ref="C5:C6"/>
    <mergeCell ref="D5:H6"/>
    <mergeCell ref="A7:A26"/>
    <mergeCell ref="B7:B8"/>
    <mergeCell ref="B14:B16"/>
    <mergeCell ref="D14:H14"/>
    <mergeCell ref="D15:H15"/>
    <mergeCell ref="D16:H16"/>
    <mergeCell ref="D18:H18"/>
    <mergeCell ref="D8:H8"/>
    <mergeCell ref="D9:E9"/>
    <mergeCell ref="F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aleksandrovna</dc:creator>
  <cp:keywords/>
  <dc:description/>
  <cp:lastModifiedBy>Кириченко</cp:lastModifiedBy>
  <cp:lastPrinted>2023-09-07T04:18:38Z</cp:lastPrinted>
  <dcterms:created xsi:type="dcterms:W3CDTF">2008-03-20T02:38:42Z</dcterms:created>
  <dcterms:modified xsi:type="dcterms:W3CDTF">2023-10-18T07:00:01Z</dcterms:modified>
  <cp:category/>
  <cp:version/>
  <cp:contentType/>
  <cp:contentStatus/>
</cp:coreProperties>
</file>